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mc:AlternateContent xmlns:mc="http://schemas.openxmlformats.org/markup-compatibility/2006">
    <mc:Choice Requires="x15">
      <x15ac:absPath xmlns:x15ac="http://schemas.microsoft.com/office/spreadsheetml/2010/11/ac" url="/Users/taiki_tsubogou/Downloads/設定情報ヒアリングシート/"/>
    </mc:Choice>
  </mc:AlternateContent>
  <xr:revisionPtr revIDLastSave="0" documentId="13_ncr:1_{216CA76C-2274-4E45-AE82-DA9E6F134F28}" xr6:coauthVersionLast="47" xr6:coauthVersionMax="47" xr10:uidLastSave="{00000000-0000-0000-0000-000000000000}"/>
  <bookViews>
    <workbookView xWindow="0" yWindow="680" windowWidth="30240" windowHeight="18960" xr2:uid="{00000000-000D-0000-FFFF-FFFF00000000}"/>
  </bookViews>
  <sheets>
    <sheet name="記入方法" sheetId="6" r:id="rId1"/>
    <sheet name="入力シート" sheetId="1" r:id="rId2"/>
    <sheet name="入力シート（チャネル）" sheetId="2" r:id="rId3"/>
    <sheet name="要求するアクセス許可一覧" sheetId="3" r:id="rId4"/>
    <sheet name="_選択値マスタ" sheetId="4"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pEORfGcEPFWsfNwwx/LMdsMxYBEeZ39c2FS8bR5AzNU="/>
    </ext>
  </extLst>
</workbook>
</file>

<file path=xl/calcChain.xml><?xml version="1.0" encoding="utf-8"?>
<calcChain xmlns="http://schemas.openxmlformats.org/spreadsheetml/2006/main">
  <c r="E16" i="3" l="1"/>
  <c r="C17" i="6"/>
  <c r="C16" i="6"/>
  <c r="C15" i="6"/>
  <c r="C14" i="6"/>
  <c r="C13" i="6"/>
  <c r="C12" i="6"/>
  <c r="C11" i="6"/>
  <c r="C10" i="6"/>
  <c r="C20" i="6"/>
  <c r="C19" i="6"/>
  <c r="C18" i="6"/>
  <c r="E15" i="3"/>
  <c r="E14" i="3"/>
  <c r="E13" i="3"/>
  <c r="E9" i="3"/>
  <c r="E7" i="3"/>
  <c r="G30" i="2" l="1"/>
  <c r="G29" i="2"/>
  <c r="G28" i="2"/>
  <c r="G27" i="2"/>
  <c r="G26" i="2"/>
  <c r="G25" i="2"/>
  <c r="G24" i="2"/>
  <c r="G23" i="2"/>
  <c r="G22" i="2"/>
  <c r="G21" i="2"/>
  <c r="G20" i="2"/>
  <c r="G19" i="2"/>
  <c r="G18" i="2"/>
  <c r="G17" i="2"/>
  <c r="G16" i="2"/>
  <c r="G15" i="2"/>
  <c r="G14" i="2"/>
  <c r="G13" i="2"/>
  <c r="G12" i="2"/>
  <c r="G11" i="2"/>
  <c r="G10" i="2"/>
  <c r="G9" i="2"/>
  <c r="G8" i="2"/>
  <c r="G7" i="2"/>
  <c r="G6" i="2"/>
  <c r="G5" i="2"/>
  <c r="G4" i="2"/>
  <c r="C2" i="2"/>
  <c r="F2" i="2" s="1"/>
  <c r="F4" i="2"/>
  <c r="F30" i="2"/>
  <c r="F29" i="2"/>
  <c r="F28" i="2"/>
  <c r="F27" i="2"/>
  <c r="F26" i="2"/>
  <c r="F25" i="2"/>
  <c r="F24" i="2"/>
  <c r="F23" i="2"/>
  <c r="F22" i="2"/>
  <c r="F21" i="2"/>
  <c r="F20" i="2"/>
  <c r="F19" i="2"/>
  <c r="F18" i="2"/>
  <c r="F17" i="2"/>
  <c r="F16" i="2"/>
  <c r="F15" i="2"/>
  <c r="F14" i="2"/>
  <c r="F13" i="2"/>
  <c r="F12" i="2"/>
  <c r="F11" i="2"/>
  <c r="F10" i="2"/>
  <c r="F9" i="2"/>
  <c r="F8" i="2"/>
  <c r="F7" i="2"/>
  <c r="F6" i="2"/>
  <c r="F5" i="2"/>
  <c r="F3" i="2"/>
  <c r="G3" i="2" s="1"/>
  <c r="H9" i="2"/>
  <c r="H10" i="2"/>
  <c r="D30" i="2"/>
  <c r="D29" i="2"/>
  <c r="D28" i="2"/>
  <c r="D27" i="2"/>
  <c r="D26" i="2"/>
  <c r="D25" i="2"/>
  <c r="D24" i="2"/>
  <c r="D23" i="2"/>
  <c r="D22" i="2"/>
  <c r="D21" i="2"/>
  <c r="D20" i="2"/>
  <c r="D19" i="2"/>
  <c r="D18" i="2"/>
  <c r="D17" i="2"/>
  <c r="D16" i="2"/>
  <c r="D15" i="2"/>
  <c r="D14" i="2"/>
  <c r="D13" i="2"/>
  <c r="D12" i="2"/>
  <c r="D11" i="2"/>
  <c r="D10" i="2"/>
  <c r="D9" i="2"/>
  <c r="D8" i="2"/>
  <c r="D7" i="2"/>
  <c r="D6" i="2"/>
  <c r="D4" i="2"/>
  <c r="E17" i="3" l="1"/>
  <c r="G2" i="2"/>
  <c r="D5" i="2"/>
  <c r="D2" i="2"/>
  <c r="D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tc={AB5FAB66-B64E-4B6B-B1BB-9A5F106C24A6}</author>
    <author>tc={6A8E52FE-5ED3-4154-B3B8-AFABAB3CB989}</author>
  </authors>
  <commentList>
    <comment ref="E13" authorId="0" shapeId="0" xr:uid="{AB5FAB66-B64E-4B6B-B1BB-9A5F106C24A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OFFだけあるのもわかりづらいので、
以下の選択肢にしては。
利用する
利用しない</t>
      </text>
    </comment>
    <comment ref="E14" authorId="1" shapeId="0" xr:uid="{6A8E52FE-5ED3-4154-B3B8-AFABAB3CB98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「ファイル送受信- v1では選択不可」
が選択肢としてわかりづらいので、以下の選択肢にしては。
ファイル送受信（プレビューなし）を利用する
ファイル送受信（プレビューあり）を利用する
利用しない</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tc={64A55424-CB41-49DC-BA9A-485F6E3E532B}</author>
  </authors>
  <commentList>
    <comment ref="E1" authorId="0" shapeId="0" xr:uid="{64A55424-CB41-49DC-BA9A-485F6E3E532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ON/OFFが意味するところがわかるよう、以下のように変更した方が良いと思います。
ON＝アクセス許可が必要
OFF＝アクセス許可は不要</t>
      </text>
    </comment>
  </commentList>
</comments>
</file>

<file path=xl/sharedStrings.xml><?xml version="1.0" encoding="utf-8"?>
<sst xmlns="http://schemas.openxmlformats.org/spreadsheetml/2006/main" count="265" uniqueCount="158">
  <si>
    <t>Teamsアプリ設定情報ヒアリングシート作成方法</t>
    <rPh sb="8" eb="10">
      <t>セッテイ</t>
    </rPh>
    <rPh sb="10" eb="12">
      <t>ジョウホウ</t>
    </rPh>
    <rPh sb="20" eb="22">
      <t>サクセイ</t>
    </rPh>
    <rPh sb="22" eb="24">
      <t>ホウホウ</t>
    </rPh>
    <phoneticPr fontId="1"/>
  </si>
  <si>
    <t>作成手順</t>
    <rPh sb="0" eb="4">
      <t xml:space="preserve">サクセイテジュｎ </t>
    </rPh>
    <phoneticPr fontId="1"/>
  </si>
  <si>
    <t>1. 入力シートへの記入</t>
    <rPh sb="3" eb="5">
      <t xml:space="preserve">ニュウリョク </t>
    </rPh>
    <rPh sb="10" eb="12">
      <t xml:space="preserve">キニュウ </t>
    </rPh>
    <phoneticPr fontId="1"/>
  </si>
  <si>
    <t>「入力シート」に必要情報をご記入ください。</t>
  </si>
  <si>
    <t>各項目の反映箇所については下記のヘルプページをご確認ください。</t>
    <rPh sb="0" eb="3">
      <t>カクコウモク</t>
    </rPh>
    <rPh sb="4" eb="6">
      <t>ハンエイ</t>
    </rPh>
    <rPh sb="6" eb="8">
      <t>カショ</t>
    </rPh>
    <rPh sb="13" eb="15">
      <t>カキ</t>
    </rPh>
    <rPh sb="24" eb="26">
      <t>カクニン</t>
    </rPh>
    <phoneticPr fontId="1"/>
  </si>
  <si>
    <t>各項目の反映イメージ</t>
  </si>
  <si>
    <t>以下、各項目についてご説明します。</t>
    <rPh sb="0" eb="2">
      <t xml:space="preserve">イカハ </t>
    </rPh>
    <rPh sb="4" eb="6">
      <t xml:space="preserve">コウモク </t>
    </rPh>
    <rPh sb="11" eb="13">
      <t xml:space="preserve">セツメイ </t>
    </rPh>
    <phoneticPr fontId="1"/>
  </si>
  <si>
    <t>No</t>
    <phoneticPr fontId="1"/>
  </si>
  <si>
    <t>項目</t>
    <rPh sb="0" eb="2">
      <t xml:space="preserve">コウモク </t>
    </rPh>
    <phoneticPr fontId="1"/>
  </si>
  <si>
    <t>必須 / 任意</t>
    <rPh sb="0" eb="2">
      <t xml:space="preserve">ヒッス </t>
    </rPh>
    <rPh sb="5" eb="7">
      <t xml:space="preserve">ニンイ </t>
    </rPh>
    <phoneticPr fontId="1"/>
  </si>
  <si>
    <t>説明</t>
    <rPh sb="0" eb="2">
      <t xml:space="preserve">セツメイ </t>
    </rPh>
    <phoneticPr fontId="1"/>
  </si>
  <si>
    <t>規定値と入力のヒント</t>
  </si>
  <si>
    <t>参考ページURL</t>
    <rPh sb="0" eb="2">
      <t xml:space="preserve">サンコウ </t>
    </rPh>
    <phoneticPr fontId="1"/>
  </si>
  <si>
    <t xml:space="preserve"> </t>
  </si>
  <si>
    <t>*入力必須</t>
  </si>
  <si>
    <t>PKSHAを利用するTeamsのテナントID
Azure Active Directoryにて確認いただけます。</t>
  </si>
  <si>
    <t>形式は、8桁-4桁-4桁-4桁-12桁 です</t>
    <phoneticPr fontId="1"/>
  </si>
  <si>
    <t>*入力必須（有人応答利用時のみ）</t>
    <rPh sb="8" eb="10">
      <t xml:space="preserve">オウトウ </t>
    </rPh>
    <rPh sb="10" eb="12">
      <t xml:space="preserve">リヨウジｎ </t>
    </rPh>
    <rPh sb="12" eb="13">
      <t xml:space="preserve">ジ </t>
    </rPh>
    <phoneticPr fontId="1"/>
  </si>
  <si>
    <t>問い合わせ対応の管理を行うTeamsチャネルのURL
取得方法はヘルプページを参照ください。
閲覧メンバーを絞る場合、「プライベート」チーム内に「パブリック」チャネルを作成してください。
※「プライベート」チャネルでは本製品は動作しません</t>
    <phoneticPr fontId="11"/>
  </si>
  <si>
    <t>入力シート（チャネル）をご参照ください</t>
    <phoneticPr fontId="1"/>
  </si>
  <si>
    <t>PKSHAヘルプページリンク</t>
    <phoneticPr fontId="1"/>
  </si>
  <si>
    <t>任意（未指定時はデフォルト設定）</t>
    <rPh sb="3" eb="4">
      <t xml:space="preserve">ミ </t>
    </rPh>
    <rPh sb="6" eb="7">
      <t xml:space="preserve">ジ </t>
    </rPh>
    <rPh sb="13" eb="15">
      <t xml:space="preserve">セッテイ </t>
    </rPh>
    <phoneticPr fontId="1"/>
  </si>
  <si>
    <t>Teamsに表示されるアプリの名前。最大30文字
全角6文字、半角英数8文字以下程度が画面表示上最適です</t>
  </si>
  <si>
    <t>（既定値）
AIヘルプデスク</t>
    <rPh sb="1" eb="4">
      <t xml:space="preserve">キテイチ </t>
    </rPh>
    <phoneticPr fontId="1"/>
  </si>
  <si>
    <t>PKSHAヘルプページリンク</t>
    <phoneticPr fontId="11"/>
  </si>
  <si>
    <t>Teamsに表示されるアプリの説明。最大80文字</t>
    <phoneticPr fontId="1"/>
  </si>
  <si>
    <t>（既定値）
PKSHA AI ヘルプデスク for MS Teamsは、Teamsを利用して社内の問い合わせ業務を効率化させることができるアプリです。</t>
    <phoneticPr fontId="1"/>
  </si>
  <si>
    <t>Teamsに表示されるアプリの説明。最大4000文字</t>
    <phoneticPr fontId="1"/>
  </si>
  <si>
    <t>（既定値 ※詳細はセル内部をご確認ください）
PKSHA AI ヘルプデスク for MS Teamsは、社内の問い合わせの一元管理、データの価値化、業務の自動化を実現するAI搭載型のサービスです。
主な機能としては以下があります。
① 社内の問い合わせとTeamsに集約し、一元管理、有人での対応を行うヘルプデスク機能。
② お問い合わせデータからAIが自動でFAQを作成するナレッジマネジメント機能。
③ AIが作成したFAQを学習して、Chatbotが人の代わりに応対を行う自動応対機能。
ヘルプデスク機能とChatbotでの自動応答機能を組み合わせることで、「自動応答ができなかった場合のみ人が問い合わせ応対を行う」といったワークフローを実現することができます。また、ナレッジマネジメント機能では、応対内容から自動でFAQの作成が行われるため、Chatbotのメンテナンス工数も抑えることが可能です。
社内のお問い合わせに対応するごとにChatbotが学習を行い、自動応答範囲が拡大していくという、使えば使うほど賢くなるAIのユーザーエクスペリエンスを提供します。
これまでは電話やメールなどに点在した問い合わせデータが、AI ヘルプデスクを利用することでTeamsに一元化され、情報資産が蓄積されていきます。情報の非対称性、ナレッジの属人化などといった課題が、AI ヘルプデスクの活用により、解消されていきます。</t>
  </si>
  <si>
    <t>Teamsに表示されるアプリのアイコン画像
画像のサイズ等、作成時の注意は参考ページをご参照ください</t>
  </si>
  <si>
    <t>（既定値）</t>
  </si>
  <si>
    <t>Microsoft Learn ページ リンク</t>
    <phoneticPr fontId="11"/>
  </si>
  <si>
    <t>ユーザーがアプリを開いた際に、表示されるメッセージ</t>
    <phoneticPr fontId="1"/>
  </si>
  <si>
    <t>（既定値）
ご利用開始ありがとうございます。
AIヘルプデスクは社内問い合わせを受け付けるアプリです。
ご用件を教えてください。</t>
  </si>
  <si>
    <t>AIヘルプデスクアプリのバージョン指定
許諾いただくGraphAPIの項目と種類に関わります</t>
    <phoneticPr fontId="11"/>
  </si>
  <si>
    <t>現在は version 2 以上のご利用を推奨しております。
入力シート上、デフォルトで v2 マルチスレッドが選択されています。</t>
    <rPh sb="0" eb="2">
      <t xml:space="preserve">ゲンザイハ </t>
    </rPh>
    <rPh sb="4" eb="6">
      <t xml:space="preserve">ニュウリョク </t>
    </rPh>
    <rPh sb="29" eb="31">
      <t xml:space="preserve">センタク </t>
    </rPh>
    <rPh sb="49" eb="51">
      <t xml:space="preserve">イジョウ </t>
    </rPh>
    <rPh sb="56" eb="57">
      <t xml:space="preserve">スイショウ </t>
    </rPh>
    <phoneticPr fontId="1"/>
  </si>
  <si>
    <t>問い合わせのチケットを別のチャネルに移動する機能
許諾いただくGraphAPIの項目と種類に関わります</t>
    <phoneticPr fontId="11"/>
  </si>
  <si>
    <t>入力シート上、デフォルトでONになっています。不要の際にはOFFを選択してください。</t>
    <rPh sb="0" eb="2">
      <t xml:space="preserve">ニュウリョク </t>
    </rPh>
    <phoneticPr fontId="1"/>
  </si>
  <si>
    <t>問い合わせの会話上でファイルを添付して送信する機能
許諾いただくGraphAPIの項目と種類に関わります</t>
    <phoneticPr fontId="11"/>
  </si>
  <si>
    <t>入力シート上、ファイル送受信（プレビューなし）が既定値になっています。
プレビューありをご希望の場合、ご不要の際は値を変更してください。</t>
    <phoneticPr fontId="1"/>
  </si>
  <si>
    <t>アプリ認知向上機能の設定可否
・アプリの自動インストール
・アプリのピン留め</t>
    <rPh sb="7" eb="9">
      <t xml:space="preserve">キノウ </t>
    </rPh>
    <rPh sb="10" eb="12">
      <t xml:space="preserve">セッテイ </t>
    </rPh>
    <rPh sb="12" eb="14">
      <t xml:space="preserve">カヒ </t>
    </rPh>
    <phoneticPr fontId="11"/>
  </si>
  <si>
    <t>任意</t>
  </si>
  <si>
    <t>利用者のアプリの認知向上のため、本番リリース時に、対象者（Entraグループ）へのアプリの自動インストール及びピン留めの設定を推奨しております。対応可否をご教示ください。</t>
    <phoneticPr fontId="11"/>
  </si>
  <si>
    <t>可・不可</t>
  </si>
  <si>
    <t>2. 入力シート(チャネル)への記入</t>
    <rPh sb="3" eb="5">
      <t xml:space="preserve">ニュウリョク </t>
    </rPh>
    <rPh sb="16" eb="18">
      <t xml:space="preserve">キニュウ </t>
    </rPh>
    <phoneticPr fontId="1"/>
  </si>
  <si>
    <t>「入力シート(チャネル)」に必要情報をご記入ください。</t>
    <rPh sb="1" eb="3">
      <t>ニュウリョク</t>
    </rPh>
    <rPh sb="14" eb="18">
      <t xml:space="preserve">ヒツヨウジョウホウ </t>
    </rPh>
    <phoneticPr fontId="1"/>
  </si>
  <si>
    <t>入力内容</t>
    <rPh sb="0" eb="2">
      <t xml:space="preserve">ニュウリョク </t>
    </rPh>
    <rPh sb="2" eb="4">
      <t xml:space="preserve">ナイヨウ </t>
    </rPh>
    <phoneticPr fontId="1"/>
  </si>
  <si>
    <t>担当部署</t>
    <rPh sb="0" eb="4">
      <t xml:space="preserve">タントウブショ </t>
    </rPh>
    <phoneticPr fontId="1"/>
  </si>
  <si>
    <t>Teamsのチーム名</t>
  </si>
  <si>
    <t>利用されるTeamsのチーム名・部署名をご記入ください</t>
    <rPh sb="16" eb="19">
      <t xml:space="preserve">ブショメイ </t>
    </rPh>
    <phoneticPr fontId="1"/>
  </si>
  <si>
    <t>Teamsチャネル名</t>
    <phoneticPr fontId="1"/>
  </si>
  <si>
    <t>Teamsのチャネル名</t>
    <phoneticPr fontId="1"/>
  </si>
  <si>
    <t>利用されるTeamsのチャネル名をご記入ください</t>
    <rPh sb="0" eb="2">
      <t xml:space="preserve">リヨウ </t>
    </rPh>
    <phoneticPr fontId="1"/>
  </si>
  <si>
    <t>TeamsチャネルURL</t>
    <phoneticPr fontId="1"/>
  </si>
  <si>
    <t>TeamsのチャネルURL</t>
    <phoneticPr fontId="1"/>
  </si>
  <si>
    <t>2 のTeamsチャネルへのリンクURLをご記入ください</t>
    <phoneticPr fontId="1"/>
  </si>
  <si>
    <t>保留ステータス自動更新機能</t>
    <phoneticPr fontId="1"/>
  </si>
  <si>
    <t>利用する or 利用しない</t>
  </si>
  <si>
    <t>当該Teamsチャネルでの有人対応管理上、保留中のチケットを自動で解決済みに変更する機能を利用されたいか否かを選択してください</t>
    <rPh sb="13" eb="15">
      <t xml:space="preserve">ユウジｎ </t>
    </rPh>
    <rPh sb="15" eb="17">
      <t xml:space="preserve">タイオウ </t>
    </rPh>
    <rPh sb="17" eb="20">
      <t xml:space="preserve">カンリジョウ </t>
    </rPh>
    <phoneticPr fontId="11"/>
  </si>
  <si>
    <t>3. 要求するアクセス許可一覧の確認</t>
    <rPh sb="3" eb="5">
      <t xml:space="preserve">ヨウキュウ </t>
    </rPh>
    <rPh sb="11" eb="13">
      <t xml:space="preserve">キョカ </t>
    </rPh>
    <rPh sb="13" eb="15">
      <t xml:space="preserve">イチラｎ </t>
    </rPh>
    <rPh sb="16" eb="18">
      <t xml:space="preserve">カクニｎ </t>
    </rPh>
    <phoneticPr fontId="1"/>
  </si>
  <si>
    <t>AIヘルプデスクアプリのご利用にあたり、貴社Microsoftテナントの Graph API へのアクセスを許可いただく必要がございます。
要求されるアクセス許可の項目は、利用される機能によって変わります。
「入力シート」の「No.9, 10, 11」の選択結果が「要求するアクセス許可一覧」シートのF列に反映されます。
必要箇所をご入力の上、「要求するアクセス許可一覧」シートにて、アクセス許可の項目と種類をご確認ください。
ご不明な点がございましたら、弊社担当者までお問い合わせください。</t>
  </si>
  <si>
    <t>#</t>
  </si>
  <si>
    <t>項目名</t>
  </si>
  <si>
    <t>属性</t>
  </si>
  <si>
    <t>貴社ご記入欄</t>
  </si>
  <si>
    <t>デフォルト値</t>
  </si>
  <si>
    <t>Microsoftテナント向けAIヘルプデスクアプリの設定</t>
    <rPh sb="13" eb="14">
      <t xml:space="preserve">ムケ </t>
    </rPh>
    <rPh sb="27" eb="29">
      <t xml:space="preserve">セッテイ </t>
    </rPh>
    <phoneticPr fontId="11"/>
  </si>
  <si>
    <t>テナントID</t>
  </si>
  <si>
    <t>*必須</t>
  </si>
  <si>
    <t>形式は、8桁-4桁-4桁-4桁-12桁 です。</t>
    <rPh sb="0" eb="2">
      <t xml:space="preserve">ケイシキ </t>
    </rPh>
    <phoneticPr fontId="11"/>
  </si>
  <si>
    <t>チャネルURL</t>
  </si>
  <si>
    <t>*必須（有人応答利用時）</t>
  </si>
  <si>
    <t>※「ヒアリングシート_入力シート(チャネル)」にご入力ください</t>
  </si>
  <si>
    <t>アプリ名</t>
  </si>
  <si>
    <t>任意(未指定時は既定値)</t>
  </si>
  <si>
    <t>記入方法シートを参照</t>
  </si>
  <si>
    <t>アプリの説明（短）</t>
  </si>
  <si>
    <t>アプリの説明（全）</t>
  </si>
  <si>
    <t>colorアイコン画像</t>
  </si>
  <si>
    <t>outlineアイコン画像</t>
  </si>
  <si>
    <t>初回表示メッセージ
（first_message）</t>
    <phoneticPr fontId="11"/>
  </si>
  <si>
    <t>任意(未指定時は既定値)
※非表示も可</t>
  </si>
  <si>
    <t>要求するMicrosoft Graph API アクセス許可の関連設定</t>
  </si>
  <si>
    <t>AIヘルプデスク
利用するバージョンとスレッドタイプ</t>
    <rPh sb="9" eb="11">
      <t xml:space="preserve">リヨウ </t>
    </rPh>
    <phoneticPr fontId="11"/>
  </si>
  <si>
    <t>デフォルト設定（推奨）：
v2 マルチスレッド
選択値：
v2 マルチスレッド
v1 シングルスレッド</t>
    <phoneticPr fontId="11"/>
  </si>
  <si>
    <t>AIヘルプデスク
チャネル間での問い合わせの移動</t>
  </si>
  <si>
    <t>利用しない</t>
  </si>
  <si>
    <t>デフォルト設定（推奨）：
チャネル間での問い合わせの移動
選択値：
チャネル間での問い合わせの移動
チャネル間での問い合わせの移動OFF</t>
  </si>
  <si>
    <t>AIヘルプデスク
ファイル送受信</t>
  </si>
  <si>
    <t>ファイル送受信（プレビューなし）を利用する</t>
  </si>
  <si>
    <t>デフォルト設定（推奨）：
ファイル送受信- v1では選択不可
選択値：
ファイル送受信- v1では選択不可
ファイル送受信（プレビュー版）
ファイル送受信OFF</t>
  </si>
  <si>
    <t>アプリ配布認知向上機能の利用可否</t>
  </si>
  <si>
    <t>アプリ認知向上機能の設定可否</t>
  </si>
  <si>
    <t>参照：PKSHA AIヘルプデスク へルプセンター</t>
  </si>
  <si>
    <t>要求するアクセス許可-v2-0-0以上</t>
  </si>
  <si>
    <t>要求するアクセス許可について（v2.0.0以前）</t>
  </si>
  <si>
    <t>担当部署</t>
  </si>
  <si>
    <t>Teamsチャネル名</t>
    <phoneticPr fontId="11"/>
  </si>
  <si>
    <t>TeamsチャネルURL</t>
    <phoneticPr fontId="11"/>
  </si>
  <si>
    <t>(PKSHA用)Channel ID抽出</t>
  </si>
  <si>
    <t>保留ステータス自動更新機能</t>
  </si>
  <si>
    <t>ChannelURL判定</t>
  </si>
  <si>
    <t>ChannelURLテナント判定</t>
  </si>
  <si>
    <r>
      <t>https://teams-help.bedore.jp/hc/ja/articles/10038496659481-Step1-Teams</t>
    </r>
    <r>
      <rPr>
        <u/>
        <sz val="10"/>
        <color theme="10"/>
        <rFont val="Arial"/>
        <family val="2"/>
        <charset val="128"/>
        <scheme val="minor"/>
      </rPr>
      <t>カスタムアプリ導入に必要な設定情報の提出</t>
    </r>
    <r>
      <rPr>
        <u/>
        <sz val="10"/>
        <color theme="10"/>
        <rFont val="Arial"/>
        <family val="2"/>
        <scheme val="minor"/>
      </rPr>
      <t>#:~:text=</t>
    </r>
    <r>
      <rPr>
        <u/>
        <sz val="10"/>
        <color theme="10"/>
        <rFont val="Arial"/>
        <family val="2"/>
        <charset val="128"/>
        <scheme val="minor"/>
      </rPr>
      <t>不要</t>
    </r>
    <r>
      <rPr>
        <u/>
        <sz val="10"/>
        <color theme="10"/>
        <rFont val="Arial"/>
        <family val="2"/>
        <scheme val="minor"/>
      </rPr>
      <t>-,</t>
    </r>
    <r>
      <rPr>
        <u/>
        <sz val="10"/>
        <color theme="10"/>
        <rFont val="Arial"/>
        <family val="2"/>
        <charset val="1"/>
        <scheme val="minor"/>
      </rPr>
      <t>※</t>
    </r>
    <r>
      <rPr>
        <u/>
        <sz val="10"/>
        <color theme="10"/>
        <rFont val="Arial"/>
        <family val="2"/>
        <charset val="128"/>
        <scheme val="minor"/>
      </rPr>
      <t>チャネルリンク</t>
    </r>
    <phoneticPr fontId="11"/>
  </si>
  <si>
    <t>例）人事総務部</t>
  </si>
  <si>
    <t>例）人事戦略室</t>
  </si>
  <si>
    <t>利用する</t>
  </si>
  <si>
    <t>機能名</t>
  </si>
  <si>
    <t>アクセス許可（項目）</t>
    <rPh sb="7" eb="9">
      <t xml:space="preserve">コウモク </t>
    </rPh>
    <phoneticPr fontId="11"/>
  </si>
  <si>
    <t>アクセス許可（種類）</t>
    <rPh sb="4" eb="6">
      <t xml:space="preserve">キョカ </t>
    </rPh>
    <phoneticPr fontId="11"/>
  </si>
  <si>
    <t>用途</t>
  </si>
  <si>
    <t>本設定の要求範囲</t>
  </si>
  <si>
    <t>自動応答</t>
  </si>
  <si>
    <t>email</t>
  </si>
  <si>
    <t>委任されたアクセス許可</t>
  </si>
  <si>
    <t>利用ユーザー自身の情報を表示</t>
  </si>
  <si>
    <t>ON</t>
  </si>
  <si>
    <t>offline_access</t>
  </si>
  <si>
    <t>シングルサインオンに使用</t>
  </si>
  <si>
    <t>openid</t>
  </si>
  <si>
    <t>profile</t>
  </si>
  <si>
    <t>TeamsActivity.Send</t>
  </si>
  <si>
    <t>アクティビティフィードへの通知</t>
  </si>
  <si>
    <t>アプリケーションの許可</t>
  </si>
  <si>
    <t>User.Read</t>
  </si>
  <si>
    <t>AppCatalog.Read.All</t>
  </si>
  <si>
    <t>アプリケーション自身の情報を表示</t>
  </si>
  <si>
    <t>有人応答</t>
  </si>
  <si>
    <t>User.ReadBasic.All</t>
  </si>
  <si>
    <t>他ユーザーの情報を表示</t>
  </si>
  <si>
    <t>ChannelMember.Read.All</t>
  </si>
  <si>
    <t>チャネルに所属するメンバーを表示</t>
  </si>
  <si>
    <t>TeamsAppInstallation.ReadForTeam</t>
  </si>
  <si>
    <t>チャネル間での問い合わせの移動</t>
  </si>
  <si>
    <t>TeamMember.Read.All</t>
  </si>
  <si>
    <t>チームに所属するメンバーの情報を表示</t>
  </si>
  <si>
    <t>Group.Read.All</t>
  </si>
  <si>
    <t>チームの情報を表示</t>
  </si>
  <si>
    <t>ファイルの送受信
(Microsoft OneDrive が必要)</t>
  </si>
  <si>
    <t>Files.ReadWrite.All</t>
  </si>
  <si>
    <t>ファイルのアップロードと共有設定</t>
  </si>
  <si>
    <t>ファイルの送受信+プレビュー機能</t>
  </si>
  <si>
    <t>添付画像のプレビュー表示</t>
  </si>
  <si>
    <t>貴社Microsoftテナントに要求する Graph API アクセス許可の項目と種類は、上記 E列がONになっている行をご確認ください。</t>
    <rPh sb="0" eb="2">
      <t xml:space="preserve">ジョウキ </t>
    </rPh>
    <rPh sb="4" eb="5">
      <t xml:space="preserve">レツ </t>
    </rPh>
    <rPh sb="16" eb="18">
      <t xml:space="preserve">ヨウキュウ </t>
    </rPh>
    <rPh sb="22" eb="24">
      <t xml:space="preserve">キシャ </t>
    </rPh>
    <rPh sb="57" eb="59">
      <t xml:space="preserve">シュルイ </t>
    </rPh>
    <rPh sb="62" eb="64">
      <t xml:space="preserve">カクニｎ </t>
    </rPh>
    <phoneticPr fontId="11"/>
  </si>
  <si>
    <t>承諾の手順は以下のページをご参照ください。</t>
    <rPh sb="0" eb="2">
      <t xml:space="preserve">ショウダク </t>
    </rPh>
    <rPh sb="3" eb="5">
      <t xml:space="preserve">テジュンハ </t>
    </rPh>
    <rPh sb="6" eb="8">
      <t xml:space="preserve">イカノ </t>
    </rPh>
    <phoneticPr fontId="11"/>
  </si>
  <si>
    <t>Step2.　Teamsカスタムアプリの設定方法（zipファイルの取込み）</t>
  </si>
  <si>
    <t>要求されるGraphAPIアクセス許可の詳細については以下をご参照ください。</t>
  </si>
  <si>
    <t>バージョン</t>
  </si>
  <si>
    <t>v2 マルチスレッドを利用する</t>
    <rPh sb="11" eb="13">
      <t xml:space="preserve">リヨウスル </t>
    </rPh>
    <phoneticPr fontId="11"/>
  </si>
  <si>
    <t>v1 シングルスレッドを利用する</t>
    <rPh sb="12" eb="14">
      <t xml:space="preserve">リヨウスル </t>
    </rPh>
    <phoneticPr fontId="11"/>
  </si>
  <si>
    <t>利用する</t>
    <rPh sb="0" eb="2">
      <t xml:space="preserve">リヨウ </t>
    </rPh>
    <phoneticPr fontId="11"/>
  </si>
  <si>
    <t>利用しない</t>
    <rPh sb="0" eb="1">
      <t xml:space="preserve">リヨウシナイ </t>
    </rPh>
    <phoneticPr fontId="11"/>
  </si>
  <si>
    <t>ファイル送受信</t>
  </si>
  <si>
    <t>ファイル送受信（プレビューあり）を利用する</t>
  </si>
  <si>
    <t>アプリ配布認知向上機能の利用可否</t>
    <phoneticPr fontId="11"/>
  </si>
  <si>
    <t>可</t>
    <rPh sb="0" eb="1">
      <t xml:space="preserve">カノウ </t>
    </rPh>
    <phoneticPr fontId="11"/>
  </si>
  <si>
    <t>不可</t>
    <rPh sb="0" eb="2">
      <t xml:space="preserve">フカ </t>
    </rPh>
    <phoneticPr fontId="11"/>
  </si>
  <si>
    <t>v2 マルチスレッドを利用する</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</si>
</sst>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0"/>
      <color rgb="FF000000"/>
      <name val="Arial"/>
      <scheme val="minor"/>
    </font>
    <font>
      <b/>
      <sz val="9"/>
      <color rgb="FFFFFFFF"/>
      <name val="Meiryo"/>
      <family val="2"/>
      <charset val="128"/>
    </font>
    <font>
      <sz val="10"/>
      <name val="Arial"/>
      <family val="2"/>
    </font>
    <font>
      <sz val="10"/>
      <color theme="1"/>
      <name val="Arial"/>
      <family val="2"/>
    </font>
    <font>
      <b/>
      <sz val="10"/>
      <color theme="1"/>
      <name val="MS PGothic"/>
      <family val="2"/>
      <charset val="128"/>
    </font>
    <font>
      <b/>
      <sz val="10"/>
      <color rgb="FF7F7F7F"/>
      <name val="MS PGothic"/>
      <family val="2"/>
      <charset val="128"/>
    </font>
    <font>
      <sz val="10"/>
      <color theme="1"/>
      <name val="MS PGothic"/>
      <family val="2"/>
      <charset val="128"/>
    </font>
    <font>
      <sz val="10"/>
      <color rgb="FF7F7F7F"/>
      <name val="Arial"/>
      <family val="2"/>
    </font>
    <font>
      <u/>
      <sz val="10"/>
      <color rgb="FF0000FF"/>
      <name val="MS PGothic"/>
      <family val="2"/>
      <charset val="128"/>
    </font>
    <font>
      <sz val="10"/>
      <color theme="1"/>
      <name val="MS Gothic"/>
      <family val="2"/>
      <charset val="128"/>
    </font>
    <font>
      <u/>
      <sz val="10"/>
      <color theme="10"/>
      <name val="Arial"/>
      <family val="2"/>
      <scheme val="minor"/>
    </font>
    <font>
      <sz val="6"/>
      <name val="Arial"/>
      <family val="3"/>
      <charset val="128"/>
      <scheme val="minor"/>
    </font>
    <font>
      <u/>
      <sz val="10"/>
      <color rgb="FF000000"/>
      <name val="MS Gothic"/>
      <family val="2"/>
      <charset val="128"/>
    </font>
    <font>
      <u/>
      <sz val="10"/>
      <color theme="10"/>
      <name val="Arial"/>
      <family val="2"/>
      <charset val="128"/>
      <scheme val="minor"/>
    </font>
    <font>
      <u/>
      <sz val="10"/>
      <color theme="10"/>
      <name val="Arial"/>
      <family val="2"/>
      <charset val="1"/>
      <scheme val="minor"/>
    </font>
    <font>
      <u/>
      <sz val="10"/>
      <color theme="4"/>
      <name val="Arial"/>
      <family val="2"/>
    </font>
    <font>
      <u/>
      <sz val="10"/>
      <color theme="10"/>
      <name val="Arial"/>
      <family val="2"/>
      <scheme val="minor"/>
    </font>
    <font>
      <b/>
      <sz val="10"/>
      <color rgb="FF000000"/>
      <name val="游ゴシック Regular"/>
      <charset val="128"/>
    </font>
    <font>
      <sz val="10"/>
      <color rgb="FF000000"/>
      <name val="游ゴシック Regular"/>
      <charset val="128"/>
    </font>
    <font>
      <b/>
      <sz val="10"/>
      <name val="游ゴシック Regular"/>
      <charset val="128"/>
    </font>
    <font>
      <sz val="10"/>
      <name val="游ゴシック Regular"/>
      <charset val="128"/>
    </font>
    <font>
      <sz val="10"/>
      <color rgb="FF121213"/>
      <name val="游ゴシック Regular"/>
      <charset val="128"/>
    </font>
    <font>
      <sz val="10"/>
      <color rgb="FFFF0000"/>
      <name val="游ゴシック Regular"/>
      <charset val="128"/>
    </font>
    <font>
      <sz val="9"/>
      <color rgb="FF121213"/>
      <name val="游ゴシック Regular"/>
      <charset val="128"/>
    </font>
    <font>
      <sz val="9"/>
      <color theme="1"/>
      <name val="游ゴシック Regular"/>
      <charset val="128"/>
    </font>
    <font>
      <sz val="10"/>
      <color rgb="FF000000"/>
      <name val="Yu Gothic Medium"/>
      <family val="3"/>
      <charset val="128"/>
    </font>
    <font>
      <sz val="10"/>
      <name val="Yu Gothic Medium"/>
      <family val="3"/>
      <charset val="128"/>
    </font>
    <font>
      <u/>
      <sz val="10"/>
      <color theme="10"/>
      <name val="Yu Gothic Medium"/>
      <family val="3"/>
      <charset val="128"/>
    </font>
    <font>
      <sz val="10"/>
      <color rgb="FF121213"/>
      <name val="Yu Gothic Medium"/>
      <family val="3"/>
      <charset val="128"/>
    </font>
    <font>
      <sz val="10"/>
      <color theme="0"/>
      <name val="Yu Gothic Medium"/>
      <family val="3"/>
      <charset val="128"/>
    </font>
    <font>
      <sz val="10"/>
      <color rgb="FF000000"/>
      <name val="游ゴシック Medium"/>
      <family val="3"/>
      <charset val="128"/>
    </font>
    <font>
      <sz val="10"/>
      <name val="游ゴシック Medium"/>
      <family val="3"/>
      <charset val="128"/>
    </font>
    <font>
      <u/>
      <sz val="10"/>
      <color theme="10"/>
      <name val="游ゴシック Medium"/>
      <family val="3"/>
      <charset val="128"/>
    </font>
    <font>
      <sz val="10"/>
      <color rgb="FF121213"/>
      <name val="游ゴシック Medium"/>
      <family val="3"/>
      <charset val="128"/>
    </font>
    <font>
      <b/>
      <sz val="10"/>
      <name val="游ゴシック Medium"/>
      <family val="3"/>
      <charset val="128"/>
    </font>
    <font>
      <b/>
      <sz val="10"/>
      <color rgb="FFFFFFFF"/>
      <name val="游ゴシック Medium"/>
      <family val="3"/>
      <charset val="128"/>
    </font>
    <font>
      <sz val="10"/>
      <color theme="1"/>
      <name val="游ゴシック Medium"/>
      <family val="3"/>
      <charset val="128"/>
    </font>
    <font>
      <b/>
      <sz val="10"/>
      <color rgb="FFFF0000"/>
      <name val="游ゴシック Medium"/>
      <family val="3"/>
      <charset val="128"/>
    </font>
    <font>
      <b/>
      <sz val="10"/>
      <color theme="1"/>
      <name val="游ゴシック Medium"/>
      <family val="3"/>
      <charset val="128"/>
    </font>
    <font>
      <b/>
      <sz val="10"/>
      <color theme="0"/>
      <name val="游ゴシック Medium"/>
      <family val="3"/>
      <charset val="128"/>
    </font>
    <font>
      <sz val="10"/>
      <color rgb="FFFF0000"/>
      <name val="游ゴシック Medium"/>
      <family val="3"/>
      <charset val="128"/>
    </font>
    <font>
      <sz val="10"/>
      <color theme="0"/>
      <name val="游ゴシック Medium"/>
      <family val="3"/>
      <charset val="128"/>
    </font>
    <font>
      <sz val="10"/>
      <color theme="1"/>
      <name val="游ゴシック Medium"/>
      <family val="3"/>
      <charset val="128"/>
    </font>
  </fonts>
  <fills count="17">
    <fill>
      <patternFill patternType="none"/>
    </fill>
    <fill>
      <patternFill patternType="gray125"/>
    </fill>
    <fill>
      <patternFill patternType="solid">
        <fgColor rgb="FF000000"/>
        <bgColor rgb="FF000000"/>
      </patternFill>
    </fill>
    <fill>
      <patternFill patternType="solid">
        <fgColor theme="6"/>
        <bgColor theme="6"/>
      </patternFill>
    </fill>
    <fill>
      <patternFill patternType="solid">
        <fgColor rgb="FFFFF2CC"/>
        <bgColor rgb="FFFFF2CC"/>
      </patternFill>
    </fill>
    <fill>
      <patternFill patternType="solid">
        <fgColor rgb="FFCCCCCC"/>
        <bgColor rgb="FFCCCCCC"/>
      </patternFill>
    </fill>
    <fill>
      <patternFill patternType="solid">
        <fgColor rgb="FFFFD966"/>
        <bgColor rgb="FFFFD966"/>
      </patternFill>
    </fill>
    <fill>
      <patternFill patternType="solid">
        <fgColor rgb="FFFFFFFF"/>
        <bgColor rgb="FFFFFFFF"/>
      </patternFill>
    </fill>
    <fill>
      <patternFill patternType="solid">
        <fgColor rgb="FFEFEFEF"/>
        <bgColor rgb="FFEFEFEF"/>
      </patternFill>
    </fill>
    <fill>
      <patternFill patternType="solid">
        <fgColor rgb="FFDAEEF3"/>
        <bgColor rgb="FFDAEEF3"/>
      </patternFill>
    </fill>
    <fill>
      <patternFill patternType="solid">
        <fgColor rgb="FFBFBFBF"/>
        <bgColor rgb="FFBFBFBF"/>
      </patternFill>
    </fill>
    <fill>
      <patternFill patternType="solid">
        <fgColor rgb="FF7D5E02"/>
        <bgColor rgb="FF7D5E02"/>
      </patternFill>
    </fill>
    <fill>
      <patternFill patternType="solid">
        <fgColor theme="1" tint="0.499984740745262"/>
        <bgColor indexed="64"/>
      </patternFill>
    </fill>
    <fill>
      <patternFill patternType="solid">
        <fgColor theme="4" tint="0.79998168889431442"/>
        <bgColor indexed="64"/>
      </patternFill>
    </fill>
    <fill>
      <patternFill patternType="solid">
        <fgColor theme="2" tint="-4.9989318521683403E-2"/>
        <bgColor indexed="64"/>
      </patternFill>
    </fill>
    <fill>
      <patternFill patternType="solid">
        <fgColor theme="4" tint="0.59999389629810485"/>
        <bgColor indexed="64"/>
      </patternFill>
    </fill>
    <fill>
      <patternFill patternType="solid">
        <fgColor rgb="FFFFC000"/>
        <bgColor indexed="64"/>
      </patternFill>
    </fill>
  </fills>
  <borders count="4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diagonal/>
    </border>
    <border>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left>
      <right/>
      <top style="thin">
        <color theme="0"/>
      </top>
      <bottom style="thin">
        <color theme="0"/>
      </bottom>
      <diagonal/>
    </border>
    <border>
      <left style="thin">
        <color theme="4" tint="0.79998168889431442"/>
      </left>
      <right style="thin">
        <color theme="4" tint="0.79998168889431442"/>
      </right>
      <top style="thin">
        <color theme="0"/>
      </top>
      <bottom style="thin">
        <color theme="0"/>
      </bottom>
      <diagonal/>
    </border>
    <border>
      <left style="thin">
        <color theme="0"/>
      </left>
      <right/>
      <top style="thin">
        <color theme="0"/>
      </top>
      <bottom style="thin">
        <color theme="4" tint="0.79998168889431442"/>
      </bottom>
      <diagonal/>
    </border>
    <border>
      <left style="thin">
        <color theme="4" tint="0.79998168889431442"/>
      </left>
      <right/>
      <top style="thin">
        <color theme="0"/>
      </top>
      <bottom style="thin">
        <color theme="0"/>
      </bottom>
      <diagonal/>
    </border>
    <border>
      <left style="thin">
        <color theme="0"/>
      </left>
      <right style="thin">
        <color theme="4" tint="0.79998168889431442"/>
      </right>
      <top style="thin">
        <color theme="0"/>
      </top>
      <bottom style="thin">
        <color theme="0"/>
      </bottom>
      <diagonal/>
    </border>
    <border>
      <left/>
      <right style="thin">
        <color theme="4" tint="0.79998168889431442"/>
      </right>
      <top style="thin">
        <color theme="0"/>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1" tint="0.499984740745262"/>
      </left>
      <right style="thin">
        <color theme="1" tint="0.499984740745262"/>
      </right>
      <top style="thin">
        <color theme="1" tint="0.499984740745262"/>
      </top>
      <bottom/>
      <diagonal/>
    </border>
    <border>
      <left style="thin">
        <color theme="4" tint="0.79998168889431442"/>
      </left>
      <right style="thin">
        <color theme="4" tint="0.79998168889431442"/>
      </right>
      <top style="thin">
        <color theme="1" tint="0.499984740745262"/>
      </top>
      <bottom style="thin">
        <color theme="0"/>
      </bottom>
      <diagonal/>
    </border>
    <border>
      <left style="thin">
        <color theme="0"/>
      </left>
      <right/>
      <top style="thin">
        <color theme="1" tint="0.499984740745262"/>
      </top>
      <bottom style="thin">
        <color theme="0"/>
      </bottom>
      <diagonal/>
    </border>
    <border>
      <left style="thin">
        <color theme="4" tint="0.79998168889431442"/>
      </left>
      <right/>
      <top style="thin">
        <color theme="1" tint="0.499984740745262"/>
      </top>
      <bottom style="thin">
        <color theme="0"/>
      </bottom>
      <diagonal/>
    </border>
    <border>
      <left style="thin">
        <color theme="0"/>
      </left>
      <right style="thin">
        <color theme="0"/>
      </right>
      <top/>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style="thin">
        <color theme="3" tint="0.499984740745262"/>
      </left>
      <right/>
      <top style="thin">
        <color theme="3" tint="0.499984740745262"/>
      </top>
      <bottom style="thin">
        <color theme="3" tint="0.499984740745262"/>
      </bottom>
      <diagonal/>
    </border>
    <border>
      <left/>
      <right style="thin">
        <color theme="3" tint="0.499984740745262"/>
      </right>
      <top/>
      <bottom style="thin">
        <color theme="3" tint="0.499984740745262"/>
      </bottom>
      <diagonal/>
    </border>
    <border>
      <left style="thin">
        <color theme="3" tint="0.499984740745262"/>
      </left>
      <right/>
      <top/>
      <bottom style="thin">
        <color theme="3" tint="0.499984740745262"/>
      </bottom>
      <diagonal/>
    </border>
    <border>
      <left style="thin">
        <color theme="3" tint="0.499984740745262"/>
      </left>
      <right style="thin">
        <color theme="2" tint="-4.9989318521683403E-2"/>
      </right>
      <top style="thin">
        <color theme="3" tint="0.499984740745262"/>
      </top>
      <bottom/>
      <diagonal/>
    </border>
    <border>
      <left style="thin">
        <color theme="3" tint="0.499984740745262"/>
      </left>
      <right style="thin">
        <color theme="0"/>
      </right>
      <top style="thin">
        <color theme="3" tint="0.499984740745262"/>
      </top>
      <bottom style="thin">
        <color theme="3" tint="0.499984740745262"/>
      </bottom>
      <diagonal/>
    </border>
    <border>
      <left style="thin">
        <color theme="3" tint="0.499984740745262"/>
      </left>
      <right style="thin">
        <color theme="0"/>
      </right>
      <top style="thin">
        <color theme="3" tint="0.499984740745262"/>
      </top>
      <bottom/>
      <diagonal/>
    </border>
    <border>
      <left/>
      <right style="thin">
        <color rgb="FF000000"/>
      </right>
      <top/>
      <bottom/>
      <diagonal/>
    </border>
    <border>
      <left/>
      <right/>
      <top/>
      <bottom style="thin">
        <color theme="0"/>
      </bottom>
      <diagonal/>
    </border>
    <border>
      <left style="thin">
        <color rgb="FF000000"/>
      </left>
      <right/>
      <top style="thin">
        <color rgb="FF000000"/>
      </top>
      <bottom/>
      <diagonal/>
    </border>
  </borders>
  <cellStyleXfs count="3">
    <xf numFmtId="0" fontId="0" fillId="0" borderId="0"/>
    <xf numFmtId="0" fontId="10" fillId="0" borderId="0" applyNumberFormat="0" applyFill="0" applyBorder="0" applyAlignment="0" applyProtection="0"/>
    <xf numFmtId="0" fontId="16" fillId="0" borderId="0" applyNumberFormat="0" applyFill="0" applyBorder="0" applyAlignment="0" applyProtection="0"/>
  </cellStyleXfs>
  <cellXfs count="163">
    <xf numFmtId="0" fontId="0" fillId="0" borderId="0" xfId="0"/>
    <xf numFmtId="0" fontId="4" fillId="9" borderId="10" xfId="0" applyFont="1" applyFill="1" applyBorder="1" applyAlignment="1">
      <alignment horizontal="center"/>
    </xf>
    <xf numFmtId="0" fontId="4" fillId="9" borderId="11" xfId="0" applyFont="1" applyFill="1" applyBorder="1" applyAlignment="1">
      <alignment horizontal="center"/>
    </xf>
    <xf numFmtId="0" fontId="5" fillId="10" borderId="13" xfId="0" applyFont="1" applyFill="1" applyBorder="1" applyAlignment="1">
      <alignment horizontal="center"/>
    </xf>
    <xf numFmtId="0" fontId="3" fillId="0" borderId="0" xfId="0" applyFont="1"/>
    <xf numFmtId="0" fontId="10" fillId="0" borderId="0" xfId="1"/>
    <xf numFmtId="0" fontId="9" fillId="0" borderId="15" xfId="0" applyFont="1" applyBorder="1"/>
    <xf numFmtId="0" fontId="9" fillId="0" borderId="17" xfId="0" applyFont="1" applyBorder="1"/>
    <xf numFmtId="0" fontId="25" fillId="0" borderId="0" xfId="0" applyFont="1"/>
    <xf numFmtId="0" fontId="27" fillId="0" borderId="0" xfId="2" applyFont="1"/>
    <xf numFmtId="0" fontId="25" fillId="0" borderId="0" xfId="2" applyFont="1"/>
    <xf numFmtId="0" fontId="27" fillId="0" borderId="0" xfId="0" applyFont="1"/>
    <xf numFmtId="0" fontId="28" fillId="3" borderId="3" xfId="0" applyFont="1" applyFill="1" applyBorder="1" applyAlignment="1">
      <alignment horizontal="left" vertical="top"/>
    </xf>
    <xf numFmtId="0" fontId="28" fillId="0" borderId="3" xfId="0" applyFont="1" applyBorder="1" applyAlignment="1">
      <alignment horizontal="left" vertical="top"/>
    </xf>
    <xf numFmtId="0" fontId="28" fillId="0" borderId="3" xfId="0" applyFont="1" applyBorder="1" applyAlignment="1">
      <alignment horizontal="left" vertical="top" wrapText="1"/>
    </xf>
    <xf numFmtId="0" fontId="25" fillId="0" borderId="0" xfId="0" quotePrefix="1" applyFont="1"/>
    <xf numFmtId="0" fontId="3" fillId="0" borderId="16" xfId="0" applyFont="1" applyBorder="1"/>
    <xf numFmtId="0" fontId="18" fillId="3" borderId="3" xfId="0" applyFont="1" applyFill="1" applyBorder="1"/>
    <xf numFmtId="0" fontId="18" fillId="0" borderId="0" xfId="0" applyFont="1"/>
    <xf numFmtId="0" fontId="18" fillId="0" borderId="3" xfId="0" applyFont="1" applyBorder="1"/>
    <xf numFmtId="0" fontId="30" fillId="0" borderId="0" xfId="0" applyFont="1"/>
    <xf numFmtId="0" fontId="32" fillId="6" borderId="3" xfId="1" applyFont="1" applyFill="1" applyBorder="1" applyAlignment="1">
      <alignment vertical="center" wrapText="1"/>
    </xf>
    <xf numFmtId="0" fontId="32" fillId="5" borderId="3" xfId="1" applyFont="1" applyFill="1" applyBorder="1" applyAlignment="1">
      <alignment vertical="center"/>
    </xf>
    <xf numFmtId="0" fontId="33" fillId="7" borderId="4" xfId="0" applyFont="1" applyFill="1" applyBorder="1" applyAlignment="1">
      <alignment horizontal="left" vertical="center" wrapText="1"/>
    </xf>
    <xf numFmtId="0" fontId="30" fillId="0" borderId="9" xfId="0" applyFont="1" applyBorder="1"/>
    <xf numFmtId="0" fontId="32" fillId="0" borderId="0" xfId="0" applyFont="1"/>
    <xf numFmtId="0" fontId="35" fillId="2" borderId="9" xfId="0" applyFont="1" applyFill="1" applyBorder="1" applyAlignment="1">
      <alignment vertical="center"/>
    </xf>
    <xf numFmtId="0" fontId="35" fillId="2" borderId="9" xfId="0" applyFont="1" applyFill="1" applyBorder="1" applyAlignment="1">
      <alignment vertical="center" wrapText="1"/>
    </xf>
    <xf numFmtId="0" fontId="36" fillId="0" borderId="3" xfId="0" applyFont="1" applyBorder="1" applyAlignment="1">
      <alignment vertical="center"/>
    </xf>
    <xf numFmtId="0" fontId="36" fillId="4" borderId="3" xfId="0" applyFont="1" applyFill="1" applyBorder="1" applyAlignment="1">
      <alignment vertical="center"/>
    </xf>
    <xf numFmtId="0" fontId="36" fillId="5" borderId="3" xfId="0" applyFont="1" applyFill="1" applyBorder="1" applyAlignment="1">
      <alignment vertical="center"/>
    </xf>
    <xf numFmtId="0" fontId="33" fillId="7" borderId="4" xfId="0" applyFont="1" applyFill="1" applyBorder="1" applyAlignment="1">
      <alignment vertical="center" wrapText="1"/>
    </xf>
    <xf numFmtId="0" fontId="36" fillId="0" borderId="6" xfId="0" applyFont="1" applyBorder="1" applyAlignment="1">
      <alignment vertical="center"/>
    </xf>
    <xf numFmtId="0" fontId="33" fillId="7" borderId="5" xfId="0" applyFont="1" applyFill="1" applyBorder="1" applyAlignment="1">
      <alignment vertical="center" wrapText="1"/>
    </xf>
    <xf numFmtId="0" fontId="36" fillId="4" borderId="6" xfId="0" applyFont="1" applyFill="1" applyBorder="1" applyAlignment="1">
      <alignment vertical="center"/>
    </xf>
    <xf numFmtId="0" fontId="33" fillId="7" borderId="3" xfId="0" applyFont="1" applyFill="1" applyBorder="1" applyAlignment="1">
      <alignment vertical="center" wrapText="1"/>
    </xf>
    <xf numFmtId="0" fontId="36" fillId="0" borderId="3" xfId="0" applyFont="1" applyBorder="1" applyAlignment="1">
      <alignment vertical="center" wrapText="1"/>
    </xf>
    <xf numFmtId="0" fontId="36" fillId="0" borderId="8" xfId="0" applyFont="1" applyBorder="1" applyAlignment="1">
      <alignment vertical="center"/>
    </xf>
    <xf numFmtId="0" fontId="33" fillId="7" borderId="7" xfId="0" applyFont="1" applyFill="1" applyBorder="1" applyAlignment="1">
      <alignment vertical="center" wrapText="1"/>
    </xf>
    <xf numFmtId="0" fontId="36" fillId="4" borderId="8" xfId="0" applyFont="1" applyFill="1" applyBorder="1" applyAlignment="1">
      <alignment vertical="center"/>
    </xf>
    <xf numFmtId="0" fontId="36" fillId="0" borderId="9" xfId="0" applyFont="1" applyBorder="1" applyAlignment="1">
      <alignment vertical="center"/>
    </xf>
    <xf numFmtId="0" fontId="33" fillId="7" borderId="9" xfId="0" applyFont="1" applyFill="1" applyBorder="1" applyAlignment="1">
      <alignment vertical="center" wrapText="1"/>
    </xf>
    <xf numFmtId="0" fontId="37" fillId="0" borderId="9" xfId="0" applyFont="1" applyBorder="1" applyAlignment="1">
      <alignment vertical="center" wrapText="1"/>
    </xf>
    <xf numFmtId="0" fontId="36" fillId="0" borderId="9" xfId="0" applyFont="1" applyBorder="1" applyAlignment="1">
      <alignment vertical="center" wrapText="1"/>
    </xf>
    <xf numFmtId="0" fontId="6" fillId="8" borderId="10" xfId="0" applyFont="1" applyFill="1" applyBorder="1" applyAlignment="1">
      <alignment horizontal="left" vertical="center" wrapText="1"/>
    </xf>
    <xf numFmtId="0" fontId="6" fillId="8" borderId="11" xfId="0" applyFont="1" applyFill="1" applyBorder="1" applyAlignment="1">
      <alignment horizontal="left" vertical="center" wrapText="1"/>
    </xf>
    <xf numFmtId="0" fontId="10" fillId="8" borderId="11" xfId="1" applyFill="1" applyBorder="1" applyAlignment="1">
      <alignment horizontal="left" vertical="center" wrapText="1"/>
    </xf>
    <xf numFmtId="0" fontId="7" fillId="10" borderId="13" xfId="0" applyFont="1" applyFill="1" applyBorder="1" applyAlignment="1">
      <alignment horizontal="left" vertical="center"/>
    </xf>
    <xf numFmtId="0" fontId="2" fillId="0" borderId="14" xfId="0" applyFont="1" applyBorder="1" applyAlignment="1">
      <alignment horizontal="left" vertical="center" wrapText="1"/>
    </xf>
    <xf numFmtId="0" fontId="15" fillId="0" borderId="14" xfId="0" applyFont="1" applyBorder="1" applyAlignment="1">
      <alignment horizontal="left" vertical="center" wrapText="1"/>
    </xf>
    <xf numFmtId="0" fontId="3" fillId="0" borderId="14" xfId="0" applyFont="1" applyBorder="1" applyAlignment="1">
      <alignment horizontal="left" vertical="center" wrapText="1"/>
    </xf>
    <xf numFmtId="0" fontId="3" fillId="7" borderId="10" xfId="0" applyFont="1" applyFill="1" applyBorder="1" applyAlignment="1">
      <alignment horizontal="left" vertical="center"/>
    </xf>
    <xf numFmtId="0" fontId="3" fillId="7" borderId="11" xfId="0" applyFont="1" applyFill="1" applyBorder="1" applyAlignment="1">
      <alignment horizontal="left" vertical="center"/>
    </xf>
    <xf numFmtId="0" fontId="9" fillId="7" borderId="11" xfId="0" applyFont="1" applyFill="1" applyBorder="1" applyAlignment="1">
      <alignment horizontal="left" vertical="center"/>
    </xf>
    <xf numFmtId="0" fontId="12" fillId="7" borderId="11" xfId="0" applyFont="1" applyFill="1" applyBorder="1" applyAlignment="1">
      <alignment horizontal="left" vertical="center"/>
    </xf>
    <xf numFmtId="0" fontId="8" fillId="7" borderId="11" xfId="0" applyFont="1" applyFill="1" applyBorder="1" applyAlignment="1">
      <alignment horizontal="left" vertical="center" wrapText="1"/>
    </xf>
    <xf numFmtId="0" fontId="0" fillId="0" borderId="0" xfId="0" applyAlignment="1">
      <alignment horizontal="left" vertical="center"/>
    </xf>
    <xf numFmtId="0" fontId="18" fillId="3" borderId="18" xfId="0" applyFont="1" applyFill="1" applyBorder="1"/>
    <xf numFmtId="0" fontId="18" fillId="0" borderId="18" xfId="0" applyFont="1" applyBorder="1"/>
    <xf numFmtId="0" fontId="18" fillId="16" borderId="18" xfId="0" applyFont="1" applyFill="1" applyBorder="1"/>
    <xf numFmtId="0" fontId="18" fillId="0" borderId="9" xfId="0" applyFont="1" applyBorder="1"/>
    <xf numFmtId="0" fontId="17" fillId="0" borderId="19" xfId="0" applyFont="1" applyBorder="1" applyAlignment="1">
      <alignment horizontal="left" vertical="center"/>
    </xf>
    <xf numFmtId="0" fontId="18" fillId="0" borderId="19" xfId="0" applyFont="1" applyBorder="1" applyAlignment="1">
      <alignment horizontal="left" vertical="center"/>
    </xf>
    <xf numFmtId="0" fontId="18" fillId="0" borderId="19" xfId="0" applyFont="1" applyBorder="1" applyAlignment="1">
      <alignment horizontal="left" vertical="center" wrapText="1"/>
    </xf>
    <xf numFmtId="0" fontId="0" fillId="0" borderId="19" xfId="0" applyBorder="1"/>
    <xf numFmtId="0" fontId="30" fillId="0" borderId="19" xfId="0" applyFont="1" applyBorder="1" applyAlignment="1">
      <alignment horizontal="left" vertical="center"/>
    </xf>
    <xf numFmtId="0" fontId="31" fillId="0" borderId="19" xfId="0" applyFont="1" applyBorder="1" applyAlignment="1">
      <alignment horizontal="left" vertical="center"/>
    </xf>
    <xf numFmtId="0" fontId="20" fillId="0" borderId="19" xfId="0" applyFont="1" applyBorder="1" applyAlignment="1">
      <alignment horizontal="left" vertical="center"/>
    </xf>
    <xf numFmtId="0" fontId="30" fillId="0" borderId="19" xfId="0" applyFont="1" applyBorder="1" applyAlignment="1">
      <alignment horizontal="left" vertical="center" wrapText="1"/>
    </xf>
    <xf numFmtId="0" fontId="32" fillId="0" borderId="19" xfId="1" applyFont="1" applyBorder="1" applyAlignment="1">
      <alignment horizontal="left" vertical="center"/>
    </xf>
    <xf numFmtId="0" fontId="19" fillId="13" borderId="19" xfId="0" applyFont="1" applyFill="1" applyBorder="1" applyAlignment="1">
      <alignment horizontal="left" vertical="center"/>
    </xf>
    <xf numFmtId="0" fontId="0" fillId="0" borderId="19" xfId="0" applyBorder="1" applyAlignment="1">
      <alignment wrapText="1"/>
    </xf>
    <xf numFmtId="0" fontId="30" fillId="0" borderId="20" xfId="0" applyFont="1" applyBorder="1" applyAlignment="1">
      <alignment horizontal="left" vertical="center"/>
    </xf>
    <xf numFmtId="0" fontId="18" fillId="0" borderId="21" xfId="0" applyFont="1" applyBorder="1" applyAlignment="1">
      <alignment horizontal="left" vertical="center"/>
    </xf>
    <xf numFmtId="0" fontId="18" fillId="0" borderId="21" xfId="0" applyFont="1" applyBorder="1" applyAlignment="1">
      <alignment horizontal="left" vertical="center" wrapText="1"/>
    </xf>
    <xf numFmtId="0" fontId="34" fillId="13" borderId="22" xfId="0" applyFont="1" applyFill="1" applyBorder="1" applyAlignment="1">
      <alignment horizontal="left" vertical="center"/>
    </xf>
    <xf numFmtId="0" fontId="39" fillId="12" borderId="23" xfId="0" applyFont="1" applyFill="1" applyBorder="1" applyAlignment="1">
      <alignment horizontal="left" vertical="center"/>
    </xf>
    <xf numFmtId="0" fontId="39" fillId="12" borderId="23" xfId="0" applyFont="1" applyFill="1" applyBorder="1" applyAlignment="1">
      <alignment horizontal="left" vertical="center" wrapText="1"/>
    </xf>
    <xf numFmtId="0" fontId="18" fillId="0" borderId="22" xfId="0" applyFont="1" applyBorder="1" applyAlignment="1">
      <alignment horizontal="left" vertical="center"/>
    </xf>
    <xf numFmtId="0" fontId="19" fillId="13" borderId="24" xfId="0" applyFont="1" applyFill="1" applyBorder="1" applyAlignment="1">
      <alignment horizontal="left" vertical="center"/>
    </xf>
    <xf numFmtId="0" fontId="19" fillId="13" borderId="25" xfId="0" applyFont="1" applyFill="1" applyBorder="1" applyAlignment="1">
      <alignment horizontal="left" vertical="center"/>
    </xf>
    <xf numFmtId="0" fontId="19" fillId="13" borderId="26" xfId="0" applyFont="1" applyFill="1" applyBorder="1" applyAlignment="1">
      <alignment horizontal="left" vertical="center"/>
    </xf>
    <xf numFmtId="0" fontId="19" fillId="13" borderId="27" xfId="0" applyFont="1" applyFill="1" applyBorder="1" applyAlignment="1">
      <alignment horizontal="left" vertical="center"/>
    </xf>
    <xf numFmtId="0" fontId="19" fillId="13" borderId="20" xfId="0" applyFont="1" applyFill="1" applyBorder="1" applyAlignment="1">
      <alignment horizontal="left" vertical="center" wrapText="1"/>
    </xf>
    <xf numFmtId="0" fontId="19" fillId="13" borderId="28" xfId="0" applyFont="1" applyFill="1" applyBorder="1" applyAlignment="1">
      <alignment horizontal="left" vertical="center"/>
    </xf>
    <xf numFmtId="0" fontId="19" fillId="13" borderId="29" xfId="0" applyFont="1" applyFill="1" applyBorder="1" applyAlignment="1">
      <alignment horizontal="left" vertical="center"/>
    </xf>
    <xf numFmtId="0" fontId="34" fillId="13" borderId="31" xfId="0" applyFont="1" applyFill="1" applyBorder="1" applyAlignment="1">
      <alignment horizontal="left" vertical="center"/>
    </xf>
    <xf numFmtId="0" fontId="39" fillId="12" borderId="32" xfId="0" applyFont="1" applyFill="1" applyBorder="1" applyAlignment="1">
      <alignment horizontal="left" vertical="center"/>
    </xf>
    <xf numFmtId="0" fontId="30" fillId="0" borderId="22" xfId="0" applyFont="1" applyBorder="1" applyAlignment="1">
      <alignment horizontal="left" vertical="center"/>
    </xf>
    <xf numFmtId="0" fontId="34" fillId="13" borderId="33" xfId="0" applyFont="1" applyFill="1" applyBorder="1" applyAlignment="1">
      <alignment horizontal="left" vertical="center"/>
    </xf>
    <xf numFmtId="0" fontId="34" fillId="13" borderId="34" xfId="0" applyFont="1" applyFill="1" applyBorder="1" applyAlignment="1">
      <alignment horizontal="left" vertical="center"/>
    </xf>
    <xf numFmtId="0" fontId="34" fillId="13" borderId="35" xfId="0" applyFont="1" applyFill="1" applyBorder="1" applyAlignment="1">
      <alignment horizontal="left" vertical="center"/>
    </xf>
    <xf numFmtId="0" fontId="34" fillId="13" borderId="30" xfId="0" applyFont="1" applyFill="1" applyBorder="1" applyAlignment="1">
      <alignment horizontal="left" vertical="center" wrapText="1"/>
    </xf>
    <xf numFmtId="0" fontId="30" fillId="0" borderId="24" xfId="0" applyFont="1" applyBorder="1" applyAlignment="1">
      <alignment horizontal="left" vertical="center"/>
    </xf>
    <xf numFmtId="0" fontId="30" fillId="0" borderId="21" xfId="0" applyFont="1" applyBorder="1" applyAlignment="1">
      <alignment horizontal="left" vertical="center"/>
    </xf>
    <xf numFmtId="0" fontId="30" fillId="0" borderId="21" xfId="0" applyFont="1" applyBorder="1" applyAlignment="1">
      <alignment horizontal="left" vertical="center" wrapText="1"/>
    </xf>
    <xf numFmtId="0" fontId="18" fillId="0" borderId="22" xfId="0" applyFont="1" applyBorder="1" applyAlignment="1">
      <alignment horizontal="center" vertical="center"/>
    </xf>
    <xf numFmtId="0" fontId="23" fillId="7" borderId="36" xfId="0" applyFont="1" applyFill="1" applyBorder="1" applyAlignment="1">
      <alignment vertical="center" wrapText="1"/>
    </xf>
    <xf numFmtId="0" fontId="22" fillId="0" borderId="36" xfId="0" applyFont="1" applyBorder="1" applyAlignment="1">
      <alignment horizontal="left" vertical="center" wrapText="1"/>
    </xf>
    <xf numFmtId="0" fontId="21" fillId="7" borderId="36" xfId="0" applyFont="1" applyFill="1" applyBorder="1" applyAlignment="1">
      <alignment horizontal="left" vertical="center" wrapText="1"/>
    </xf>
    <xf numFmtId="0" fontId="24" fillId="0" borderId="36" xfId="0" applyFont="1" applyBorder="1" applyAlignment="1">
      <alignment vertical="center" wrapText="1"/>
    </xf>
    <xf numFmtId="0" fontId="10" fillId="0" borderId="22" xfId="2" applyFont="1" applyBorder="1" applyAlignment="1">
      <alignment vertical="center" wrapText="1"/>
    </xf>
    <xf numFmtId="0" fontId="30" fillId="14" borderId="37" xfId="0" applyFont="1" applyFill="1" applyBorder="1" applyAlignment="1">
      <alignment horizontal="left" vertical="center"/>
    </xf>
    <xf numFmtId="0" fontId="30" fillId="14" borderId="37" xfId="0" applyFont="1" applyFill="1" applyBorder="1" applyAlignment="1">
      <alignment horizontal="left" vertical="center" wrapText="1"/>
    </xf>
    <xf numFmtId="0" fontId="30" fillId="0" borderId="37" xfId="0" applyFont="1" applyBorder="1" applyAlignment="1">
      <alignment horizontal="center" vertical="center"/>
    </xf>
    <xf numFmtId="0" fontId="33" fillId="0" borderId="37" xfId="0" applyFont="1" applyBorder="1" applyAlignment="1">
      <alignment horizontal="left" vertical="center" wrapText="1"/>
    </xf>
    <xf numFmtId="0" fontId="40" fillId="0" borderId="37" xfId="0" applyFont="1" applyBorder="1" applyAlignment="1">
      <alignment horizontal="left" vertical="center" wrapText="1"/>
    </xf>
    <xf numFmtId="0" fontId="30" fillId="0" borderId="37" xfId="0" applyFont="1" applyBorder="1" applyAlignment="1">
      <alignment horizontal="left" vertical="center" wrapText="1"/>
    </xf>
    <xf numFmtId="0" fontId="32" fillId="0" borderId="37" xfId="1" applyFont="1" applyBorder="1" applyAlignment="1">
      <alignment horizontal="left" vertical="center" wrapText="1"/>
    </xf>
    <xf numFmtId="0" fontId="33" fillId="7" borderId="37" xfId="0" applyFont="1" applyFill="1" applyBorder="1" applyAlignment="1">
      <alignment horizontal="left" vertical="center" wrapText="1"/>
    </xf>
    <xf numFmtId="0" fontId="32" fillId="0" borderId="37" xfId="2" applyFont="1" applyBorder="1" applyAlignment="1">
      <alignment horizontal="left" vertical="center" wrapText="1"/>
    </xf>
    <xf numFmtId="0" fontId="30" fillId="0" borderId="37" xfId="0" applyFont="1" applyBorder="1" applyAlignment="1">
      <alignment horizontal="left" vertical="center"/>
    </xf>
    <xf numFmtId="0" fontId="30" fillId="0" borderId="37" xfId="0" applyFont="1" applyBorder="1" applyAlignment="1">
      <alignment horizontal="left" vertical="top"/>
    </xf>
    <xf numFmtId="0" fontId="41" fillId="12" borderId="37" xfId="0" applyFont="1" applyFill="1" applyBorder="1" applyAlignment="1">
      <alignment horizontal="left" vertical="top" wrapText="1"/>
    </xf>
    <xf numFmtId="0" fontId="33" fillId="7" borderId="37" xfId="0" applyFont="1" applyFill="1" applyBorder="1" applyAlignment="1">
      <alignment vertical="center" wrapText="1"/>
    </xf>
    <xf numFmtId="0" fontId="36" fillId="0" borderId="37" xfId="0" applyFont="1" applyBorder="1" applyAlignment="1">
      <alignment vertical="center" wrapText="1"/>
    </xf>
    <xf numFmtId="0" fontId="32" fillId="0" borderId="37" xfId="2" applyFont="1" applyBorder="1" applyAlignment="1">
      <alignment vertical="center" wrapText="1"/>
    </xf>
    <xf numFmtId="0" fontId="36" fillId="0" borderId="37" xfId="0" applyFont="1" applyBorder="1" applyAlignment="1">
      <alignment vertical="center"/>
    </xf>
    <xf numFmtId="0" fontId="18" fillId="0" borderId="24" xfId="0" applyFont="1" applyBorder="1" applyAlignment="1">
      <alignment horizontal="left" vertical="center"/>
    </xf>
    <xf numFmtId="0" fontId="18" fillId="0" borderId="20" xfId="0" applyFont="1" applyBorder="1" applyAlignment="1">
      <alignment horizontal="left" vertical="center" wrapText="1"/>
    </xf>
    <xf numFmtId="0" fontId="18" fillId="0" borderId="36" xfId="0" applyFont="1" applyBorder="1" applyAlignment="1">
      <alignment horizontal="left" vertical="center"/>
    </xf>
    <xf numFmtId="0" fontId="18" fillId="0" borderId="37" xfId="0" applyFont="1" applyBorder="1" applyAlignment="1">
      <alignment horizontal="center" vertical="center"/>
    </xf>
    <xf numFmtId="0" fontId="18" fillId="0" borderId="37" xfId="0" applyFont="1" applyBorder="1" applyAlignment="1">
      <alignment horizontal="left" vertical="center"/>
    </xf>
    <xf numFmtId="0" fontId="18" fillId="14" borderId="37" xfId="0" applyFont="1" applyFill="1" applyBorder="1" applyAlignment="1">
      <alignment horizontal="left" vertical="center"/>
    </xf>
    <xf numFmtId="0" fontId="18" fillId="0" borderId="38" xfId="0" applyFont="1" applyBorder="1" applyAlignment="1">
      <alignment horizontal="center" vertical="center"/>
    </xf>
    <xf numFmtId="0" fontId="18" fillId="0" borderId="38" xfId="0" applyFont="1" applyBorder="1" applyAlignment="1">
      <alignment horizontal="left" vertical="center"/>
    </xf>
    <xf numFmtId="0" fontId="18" fillId="14" borderId="39" xfId="0" applyFont="1" applyFill="1" applyBorder="1" applyAlignment="1">
      <alignment horizontal="left" vertical="center"/>
    </xf>
    <xf numFmtId="0" fontId="18" fillId="14" borderId="40" xfId="0" applyFont="1" applyFill="1" applyBorder="1" applyAlignment="1">
      <alignment horizontal="left" vertical="center"/>
    </xf>
    <xf numFmtId="0" fontId="18" fillId="0" borderId="41" xfId="0" applyFont="1" applyBorder="1" applyAlignment="1">
      <alignment horizontal="left" vertical="center"/>
    </xf>
    <xf numFmtId="0" fontId="18" fillId="0" borderId="42" xfId="0" applyFont="1" applyBorder="1" applyAlignment="1">
      <alignment horizontal="left" vertical="center"/>
    </xf>
    <xf numFmtId="0" fontId="18" fillId="14" borderId="43" xfId="0" applyFont="1" applyFill="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44" xfId="0" applyFont="1" applyBorder="1" applyAlignment="1">
      <alignment horizontal="left" vertical="center"/>
    </xf>
    <xf numFmtId="0" fontId="18" fillId="0" borderId="45" xfId="0" applyFont="1" applyBorder="1" applyAlignment="1">
      <alignment horizontal="left" vertical="center"/>
    </xf>
    <xf numFmtId="0" fontId="25" fillId="0" borderId="1" xfId="0" applyFont="1" applyBorder="1"/>
    <xf numFmtId="0" fontId="25" fillId="0" borderId="9" xfId="0" applyFont="1" applyBorder="1"/>
    <xf numFmtId="0" fontId="29" fillId="11" borderId="1" xfId="0" applyFont="1" applyFill="1" applyBorder="1"/>
    <xf numFmtId="0" fontId="33" fillId="7" borderId="46" xfId="0" applyFont="1" applyFill="1" applyBorder="1" applyAlignment="1">
      <alignment vertical="center" wrapText="1"/>
    </xf>
    <xf numFmtId="0" fontId="36" fillId="0" borderId="6" xfId="0" applyFont="1" applyBorder="1" applyAlignment="1">
      <alignment vertical="center" wrapText="1"/>
    </xf>
    <xf numFmtId="0" fontId="33" fillId="7" borderId="7" xfId="0" applyFont="1" applyFill="1" applyBorder="1" applyAlignment="1">
      <alignment horizontal="left" vertical="center" wrapText="1"/>
    </xf>
    <xf numFmtId="0" fontId="36" fillId="0" borderId="8" xfId="0" applyFont="1" applyBorder="1" applyAlignment="1">
      <alignment vertical="center" wrapText="1"/>
    </xf>
    <xf numFmtId="0" fontId="33" fillId="0" borderId="4" xfId="0" applyFont="1" applyBorder="1" applyAlignment="1">
      <alignment vertical="center" wrapText="1"/>
    </xf>
    <xf numFmtId="0" fontId="40" fillId="0" borderId="3" xfId="0" applyFont="1" applyBorder="1" applyAlignment="1">
      <alignment vertical="center" wrapText="1"/>
    </xf>
    <xf numFmtId="0" fontId="40" fillId="0" borderId="8" xfId="0" applyFont="1" applyBorder="1" applyAlignment="1">
      <alignment vertical="center" wrapText="1"/>
    </xf>
    <xf numFmtId="0" fontId="40" fillId="0" borderId="6" xfId="0" applyFont="1" applyBorder="1" applyAlignment="1">
      <alignment vertical="center" wrapText="1"/>
    </xf>
    <xf numFmtId="0" fontId="10" fillId="0" borderId="11" xfId="2" applyFont="1" applyBorder="1" applyAlignment="1">
      <alignment horizontal="left" vertical="center" wrapText="1"/>
    </xf>
    <xf numFmtId="0" fontId="28" fillId="0" borderId="6" xfId="0" applyFont="1" applyBorder="1" applyAlignment="1">
      <alignment horizontal="left" vertical="top"/>
    </xf>
    <xf numFmtId="0" fontId="28" fillId="0" borderId="9" xfId="0" applyFont="1" applyBorder="1" applyAlignment="1">
      <alignment horizontal="left" vertical="top"/>
    </xf>
    <xf numFmtId="0" fontId="25" fillId="0" borderId="48" xfId="0" applyFont="1" applyBorder="1"/>
    <xf numFmtId="0" fontId="25" fillId="0" borderId="9" xfId="0" quotePrefix="1" applyFont="1" applyBorder="1"/>
    <xf numFmtId="0" fontId="42" fillId="4" borderId="3" xfId="0" applyFont="1" applyFill="1" applyBorder="1" applyAlignment="1">
      <alignment vertical="center"/>
    </xf>
    <xf numFmtId="0" fontId="18" fillId="0" borderId="31" xfId="0" applyFont="1" applyBorder="1" applyAlignment="1">
      <alignment horizontal="left" vertical="top" wrapText="1"/>
    </xf>
    <xf numFmtId="0" fontId="18" fillId="0" borderId="47" xfId="0" applyFont="1" applyBorder="1" applyAlignment="1">
      <alignment horizontal="left" vertical="top"/>
    </xf>
    <xf numFmtId="0" fontId="18" fillId="0" borderId="30" xfId="0" applyFont="1" applyBorder="1" applyAlignment="1">
      <alignment horizontal="left" vertical="top"/>
    </xf>
    <xf numFmtId="0" fontId="38" fillId="3" borderId="1" xfId="0" applyFont="1" applyFill="1" applyBorder="1" applyAlignment="1">
      <alignment horizontal="left" vertical="center"/>
    </xf>
    <xf numFmtId="0" fontId="34" fillId="0" borderId="2" xfId="0" applyFont="1" applyBorder="1"/>
    <xf numFmtId="0" fontId="34" fillId="0" borderId="4" xfId="0" applyFont="1" applyBorder="1"/>
    <xf numFmtId="0" fontId="38" fillId="15" borderId="18" xfId="0" applyFont="1" applyFill="1" applyBorder="1" applyAlignment="1">
      <alignment horizontal="left" vertical="center"/>
    </xf>
    <xf numFmtId="0" fontId="34" fillId="15" borderId="18" xfId="0" applyFont="1" applyFill="1" applyBorder="1"/>
    <xf numFmtId="0" fontId="28" fillId="0" borderId="6" xfId="0" applyFont="1" applyBorder="1" applyAlignment="1">
      <alignment horizontal="left" vertical="top"/>
    </xf>
    <xf numFmtId="0" fontId="26" fillId="0" borderId="12" xfId="0" applyFont="1" applyBorder="1"/>
    <xf numFmtId="0" fontId="26" fillId="0" borderId="8" xfId="0" applyFont="1" applyBorder="1"/>
  </cellXfs>
  <cellStyles count="3">
    <cellStyle name="Hyperlink" xfId="2" xr:uid="{00000000-000B-0000-0000-000008000000}"/>
    <cellStyle name="ハイパーリンク" xfId="1" builtinId="8"/>
    <cellStyle name="標準" xfId="0" builtinId="0"/>
  </cellStyles>
  <dxfs count="3">
    <dxf>
      <fill>
        <patternFill>
          <bgColor theme="2" tint="-0.34998626667073579"/>
        </patternFill>
      </fill>
    </dxf>
    <dxf>
      <fill>
        <patternFill>
          <bgColor theme="2" tint="-0.34998626667073579"/>
        </patternFill>
      </fill>
    </dxf>
    <dxf>
      <fill>
        <patternFill patternType="solid">
          <fgColor rgb="FFF4CCCC"/>
          <bgColor rgb="FFF4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alcChain" Target="calcChain.xml"/><Relationship Id="rId3" Type="http://schemas.openxmlformats.org/officeDocument/2006/relationships/worksheet" Target="worksheets/sheet3.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609600</xdr:colOff>
      <xdr:row>14</xdr:row>
      <xdr:rowOff>288290</xdr:rowOff>
    </xdr:from>
    <xdr:to>
      <xdr:col>5</xdr:col>
      <xdr:colOff>1295400</xdr:colOff>
      <xdr:row>14</xdr:row>
      <xdr:rowOff>955040</xdr:rowOff>
    </xdr:to>
    <xdr:pic>
      <xdr:nvPicPr>
        <xdr:cNvPr id="2" name="図 2" title="画像">
          <a:extLst>
            <a:ext uri="{FF2B5EF4-FFF2-40B4-BE49-F238E27FC236}">
              <a16:creationId xmlns:a16="http://schemas.microsoft.com/office/drawing/2014/main" id="{40E1CF13-E43C-4FEB-8AB0-2B7602E74ABE}"/>
            </a:ext>
          </a:extLst>
        </xdr:cNvPr>
        <xdr:cNvPicPr preferRelativeResize="0"/>
      </xdr:nvPicPr>
      <xdr:blipFill>
        <a:blip xmlns:r="http://schemas.openxmlformats.org/officeDocument/2006/relationships" r:embed="rId1" cstate="print"/>
        <a:stretch>
          <a:fillRect/>
        </a:stretch>
      </xdr:blipFill>
      <xdr:spPr>
        <a:xfrm>
          <a:off x="10353040" y="6242050"/>
          <a:ext cx="685800" cy="666750"/>
        </a:xfrm>
        <a:prstGeom prst="rect">
          <a:avLst/>
        </a:prstGeom>
        <a:noFill/>
      </xdr:spPr>
    </xdr:pic>
    <xdr:clientData/>
  </xdr:twoCellAnchor>
  <xdr:twoCellAnchor editAs="oneCell">
    <xdr:from>
      <xdr:col>5</xdr:col>
      <xdr:colOff>742950</xdr:colOff>
      <xdr:row>15</xdr:row>
      <xdr:rowOff>352425</xdr:rowOff>
    </xdr:from>
    <xdr:to>
      <xdr:col>5</xdr:col>
      <xdr:colOff>1219200</xdr:colOff>
      <xdr:row>15</xdr:row>
      <xdr:rowOff>771525</xdr:rowOff>
    </xdr:to>
    <xdr:pic>
      <xdr:nvPicPr>
        <xdr:cNvPr id="4" name="図 3" title="画像">
          <a:extLst>
            <a:ext uri="{FF2B5EF4-FFF2-40B4-BE49-F238E27FC236}">
              <a16:creationId xmlns:a16="http://schemas.microsoft.com/office/drawing/2014/main" id="{D886CB74-50FB-4E64-B8EA-A1C51E5EC64B}"/>
            </a:ext>
            <a:ext uri="{147F2762-F138-4A5C-976F-8EAC2B608ADB}">
              <a16:predDERef xmlns:a16="http://schemas.microsoft.com/office/drawing/2014/main" pred="{40E1CF13-E43C-4FEB-8AB0-2B7602E74ABE}"/>
            </a:ext>
          </a:extLst>
        </xdr:cNvPr>
        <xdr:cNvPicPr preferRelativeResize="0"/>
      </xdr:nvPicPr>
      <xdr:blipFill>
        <a:blip xmlns:r="http://schemas.openxmlformats.org/officeDocument/2006/relationships" r:embed="rId2" cstate="print"/>
        <a:stretch>
          <a:fillRect/>
        </a:stretch>
      </xdr:blipFill>
      <xdr:spPr>
        <a:xfrm>
          <a:off x="9382125" y="10106025"/>
          <a:ext cx="476250" cy="419100"/>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person displayName="Ogasawara Daisuke" id="{39536274-FECD-4C71-B841-A7D37A2FBB44}" userId="S::daisuke_ogasawara@pkshatech.com::99f1e6cc-8a67-4c2a-89ce-e4771c06d0ab"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13" dT="2025-12-16T01:45:37.27" personId="{39536274-FECD-4C71-B841-A7D37A2FBB44}" id="{AB5FAB66-B64E-4B6B-B1BB-9A5F106C24A6}">
    <text>OFFだけあるのもわかりづらいので、
以下の選択肢にしては。
利用する
利用しない</text>
  </threadedComment>
  <threadedComment ref="E14" dT="2025-12-16T01:44:27.31" personId="{39536274-FECD-4C71-B841-A7D37A2FBB44}" id="{6A8E52FE-5ED3-4154-B3B8-AFABAB3CB989}">
    <text>「ファイル送受信- v1では選択不可」
が選択肢としてわかりづらいので、以下の選択肢にしては。
ファイル送受信（プレビューなし）を利用する
ファイル送受信（プレビューあり）を利用する
利用しない</text>
  </threadedComment>
</ThreadedComments>
</file>

<file path=xl/threadedComments/threadedComment2.xml><?xml version="1.0" encoding="utf-8"?>
<ThreadedComments xmlns="http://schemas.microsoft.com/office/spreadsheetml/2018/threadedcomments" xmlns:x="http://schemas.openxmlformats.org/spreadsheetml/2006/main">
  <threadedComment ref="E1" dT="2025-12-16T01:51:56.64" personId="{39536274-FECD-4C71-B841-A7D37A2FBB44}" id="{64A55424-CB41-49DC-BA9A-485F6E3E532B}">
    <text>ON/OFFが意味するところがわかるよう、以下のように変更した方が良いと思います。
ON＝アクセス許可が必要
OFF＝アクセス許可は不要</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docs.microsoft.com/ja-jp/microsoftteams/platform/concepts/build-and-test/apps-package" TargetMode="External"/><Relationship Id="rId13" Type="http://schemas.openxmlformats.org/officeDocument/2006/relationships/drawing" Target="../drawings/drawing1.xml"/><Relationship Id="rId3" Type="http://schemas.openxmlformats.org/officeDocument/2006/relationships/hyperlink" Target="https://teams-help.bedore.jp/hc/ja/articles/51030733501721-%E5%88%9D%E5%9B%9E%E8%A1%A8%E7%A4%BA%E3%83%A1%E3%83%83%E3%82%BB%E3%83%BC%E3%82%B8%E3%82%92%E5%88%A9%E7%94%A8%E3%81%99%E3%82%8B" TargetMode="External"/><Relationship Id="rId7" Type="http://schemas.openxmlformats.org/officeDocument/2006/relationships/hyperlink" Target="https://learn.microsoft.com/ja-jp/microsoftteams/platform/concepts/design/design-teams-app-icon-store-appbar" TargetMode="External"/><Relationship Id="rId12" Type="http://schemas.openxmlformats.org/officeDocument/2006/relationships/hyperlink" Target="https://teams-help.bedore.jp/hc/ja/articles/47636415233561-Q-%E3%82%BB%E3%83%83%E3%83%88%E3%82%A2%E3%83%83%E3%83%97%E3%83%9D%E3%83%AA%E3%82%B7%E3%83%BC%E3%81%AB%E3%82%88%E3%82%8B%E3%82%A2%E3%83%97%E3%83%AA%E3%81%AE%E3%82%A4%E3%83%B3%E3%82%B9%E3%83%88%E3%83%BC%E3%83%AB%E3%82%84%E3%82%B5%E3%82%A4%E3%83%89%E3%83%90%E3%83%BC%E5%9B%BA%E5%AE%9A%E8%A1%A8%E7%A4%BA%E6%96%B9%E6%B3%95%E3%81%AB%E6%8E%A8%E5%A5%A8%E3%81%AF%E3%81%82%E3%82%8A%E3%81%BE%E3%81%99%E3%81%8B" TargetMode="External"/><Relationship Id="rId2" Type="http://schemas.openxmlformats.org/officeDocument/2006/relationships/hyperlink" Target="https://teams-help.bedore.jp/hc/ja/articles/10038496659481-Step1-Teams%E3%82%AB%E3%82%B9%E3%82%BF%E3%83%A0%E3%82%A2%E3%83%97%E3%83%AA%E5%B0%8E%E5%85%A5%E3%81%AB%E5%BF%85%E8%A6%81%E3%81%AA%E8%A8%AD%E5%AE%9A%E6%83%85%E5%A0%B1%E3%81%AE%E6%8F%90%E5%87%BA" TargetMode="External"/><Relationship Id="rId1" Type="http://schemas.openxmlformats.org/officeDocument/2006/relationships/hyperlink" Target="https://teams-help.bedore.jp/hc/ja/articles/10038496659481-Step1-Teams%E3%82%AB%E3%82%B9%E3%82%BF%E3%83%A0%E3%82%A2%E3%83%97%E3%83%AA%E5%B0%8E%E5%85%A5%E3%81%AB%E5%BF%85%E8%A6%81%E3%81%AA%E8%A8%AD%E5%AE%9A%E6%83%85%E5%A0%B1%E3%81%AE%E6%8F%90%E5%87%BA" TargetMode="External"/><Relationship Id="rId6" Type="http://schemas.openxmlformats.org/officeDocument/2006/relationships/hyperlink" Target="https://teams-help.bedore.jp/hc/ja/articles/10038496659481-Step1-Teams%E3%82%AB%E3%82%B9%E3%82%BF%E3%83%A0%E3%82%A2%E3%83%97%E3%83%AA%E5%B0%8E%E5%85%A5%E3%81%AB%E5%BF%85%E8%A6%81%E3%81%AA%E8%A8%AD%E5%AE%9A%E6%83%85%E5%A0%B1%E3%81%AE%E6%8F%90%E5%87%BA" TargetMode="External"/><Relationship Id="rId11" Type="http://schemas.openxmlformats.org/officeDocument/2006/relationships/hyperlink" Target="https://teams-help.bedore.jp/hc/ja/articles/9169940332313-%E8%B3%AA%E5%95%8F%E8%80%85%E3%81%AB%E3%83%95%E3%82%A1%E3%82%A4%E3%83%AB%E3%82%92%E9%80%81%E4%BF%A1%E3%81%99%E3%82%8B%E6%96%B9%E6%B3%95" TargetMode="External"/><Relationship Id="rId5" Type="http://schemas.openxmlformats.org/officeDocument/2006/relationships/hyperlink" Target="https://teams-help.bedore.jp/hc/ja/articles/10038496659481-Step1-Teams%E3%82%AB%E3%82%B9%E3%82%BF%E3%83%A0%E3%82%A2%E3%83%97%E3%83%AA%E5%B0%8E%E5%85%A5%E3%81%AB%E5%BF%85%E8%A6%81%E3%81%AA%E8%A8%AD%E5%AE%9A%E6%83%85%E5%A0%B1%E3%81%AE%E6%8F%90%E5%87%BA" TargetMode="External"/><Relationship Id="rId10" Type="http://schemas.openxmlformats.org/officeDocument/2006/relationships/hyperlink" Target="https://teams-help.bedore.jp/hc/ja/articles/9170009688729-%E5%88%A5%E3%81%AE%E3%83%81%E3%83%A3%E3%83%8D%E3%83%AB%E3%81%AB%E5%95%8F%E3%81%84%E5%90%88%E3%82%8F%E3%81%9B%E3%82%92%E7%A7%BB%E5%8B%95%E3%81%99%E3%82%8B%E6%96%B9%E6%B3%95" TargetMode="External"/><Relationship Id="rId4" Type="http://schemas.openxmlformats.org/officeDocument/2006/relationships/hyperlink" Target="https://teams-help.bedore.jp/hc/ja/articles/10038496659481-Step1-Teams%E3%82%AB%E3%82%B9%E3%82%BF%E3%83%A0%E3%82%A2%E3%83%97%E3%83%AA%E5%B0%8E%E5%85%A5%E3%81%AB%E5%BF%85%E8%A6%81%E3%81%AA%E8%A8%AD%E5%AE%9A%E6%83%85%E5%A0%B1%E3%81%AE%E6%8F%90%E5%87%BA" TargetMode="External"/><Relationship Id="rId9" Type="http://schemas.openxmlformats.org/officeDocument/2006/relationships/hyperlink" Target="https://teams-help.bedore.jp/hc/ja/articles/51032224754073-%E3%83%A6%E3%83%BC%E3%82%B6%E7%94%BB%E9%9D%A2%E3%81%AE%E3%81%94%E8%AA%AC%E6%98%8E-v2-0-0%E4%BB%A5%E4%B8%8A-2025%E5%B9%B411%E6%9C%8811%E6%97%A5%E4%BB%A5%E9%99%8D%E5%88%B7%E6%96%B0%E5%BE%8C%E3%81%AEPKSHA-AI%E3%83%98%E3%83%AB%E3%83%97%E3%83%87%E3%82%B9%E3%82%AF%E8%B3%AA%E5%95%8F%E8%80%85%E7%94%BB%E9%9D%A2"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teams-help.bedore.jp/hc/ja/articles/10896131878809-" TargetMode="External"/><Relationship Id="rId1" Type="http://schemas.openxmlformats.org/officeDocument/2006/relationships/hyperlink" Target="https://teams-help.bedore.jp/hc/ja/articles/18538519738905"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hyperlink" Target="https://teams-help.bedore.jp/hc/ja/articles/10038496659481-Step1-Teams&#12459;&#12473;&#12479;&#12512;&#12450;&#12503;&#12522;&#23566;&#20837;&#12395;&#24517;&#35201;&#12394;&#35373;&#23450;&#24773;&#22577;&#12398;&#25552;&#20986;" TargetMode="External"/><Relationship Id="rId1" Type="http://schemas.openxmlformats.org/officeDocument/2006/relationships/hyperlink" Target="https://teams.microsoft.com/l/channel/19%3a40de9a99e8e243d3856350007ac07e13%40thread.tacv2/1700_DX%25E6%258E%25A8%25E9%2580%25B2%25E9%2583%25A8?groupId=7b6c64b0-7e51-400a-a45d-62647901505c&amp;tenantId=d3c67b6b-4c8d-4502-9604-b16b13487ab7"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teams-help.bedore.jp/hc/ja/articles/28251283300249-Step2-Teams%E3%82%AB%E3%82%B9%E3%82%BF%E3%83%A0%E3%82%A2%E3%83%97%E3%83%AA%E3%81%AE%E8%A8%AD%E5%AE%9A%E6%96%B9%E6%B3%95-zip%E3%83%95%E3%82%A1%E3%82%A4%E3%83%AB%E3%81%AE%E5%8F%96%E8%BE%BC%E3%81%BF" TargetMode="External"/><Relationship Id="rId2" Type="http://schemas.openxmlformats.org/officeDocument/2006/relationships/hyperlink" Target="https://teams-help.bedore.jp/hc/ja/articles/10896131878809-" TargetMode="External"/><Relationship Id="rId1" Type="http://schemas.openxmlformats.org/officeDocument/2006/relationships/hyperlink" Target="https://teams-help.bedore.jp/hc/ja/articles/18538519738905"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2B40A-5EA1-6C49-8B32-277CCF1EFD86}">
  <dimension ref="A1:K35"/>
  <sheetViews>
    <sheetView tabSelected="1" zoomScale="150" zoomScaleNormal="150" workbookViewId="0"/>
  </sheetViews>
  <sheetFormatPr baseColWidth="10" defaultColWidth="11.5" defaultRowHeight="13"/>
  <cols>
    <col min="1" max="1" width="3.5" style="64" customWidth="1"/>
    <col min="2" max="2" width="4.5" style="64" customWidth="1"/>
    <col min="3" max="3" width="32.6640625" style="64" customWidth="1"/>
    <col min="4" max="4" width="32.33203125" style="64" customWidth="1"/>
    <col min="5" max="5" width="56.1640625" style="64" customWidth="1"/>
    <col min="6" max="6" width="79" style="64" customWidth="1"/>
    <col min="7" max="7" width="30.1640625" style="71" customWidth="1"/>
    <col min="8" max="8" width="10.83203125" style="64" customWidth="1"/>
    <col min="9" max="16384" width="11.5" style="64"/>
  </cols>
  <sheetData>
    <row r="1" spans="1:11" ht="17">
      <c r="A1" s="61" t="s">
        <v>0</v>
      </c>
      <c r="B1" s="62"/>
      <c r="C1" s="62"/>
      <c r="D1" s="62"/>
      <c r="E1" s="62"/>
      <c r="F1" s="62"/>
      <c r="G1" s="63"/>
      <c r="H1" s="62"/>
      <c r="I1" s="62"/>
      <c r="J1" s="62"/>
      <c r="K1" s="62"/>
    </row>
    <row r="2" spans="1:11" ht="17">
      <c r="A2" s="73"/>
      <c r="B2" s="73"/>
      <c r="C2" s="73"/>
      <c r="D2" s="73"/>
      <c r="E2" s="73"/>
      <c r="F2" s="73"/>
      <c r="G2" s="74"/>
      <c r="H2" s="62"/>
      <c r="I2" s="62"/>
      <c r="J2" s="62"/>
      <c r="K2" s="62"/>
    </row>
    <row r="3" spans="1:11" ht="17">
      <c r="A3" s="76" t="s">
        <v>1</v>
      </c>
      <c r="B3" s="76"/>
      <c r="C3" s="87"/>
      <c r="D3" s="87"/>
      <c r="E3" s="87"/>
      <c r="F3" s="87"/>
      <c r="G3" s="77"/>
      <c r="H3" s="72"/>
      <c r="I3" s="62"/>
      <c r="J3" s="62"/>
      <c r="K3" s="62"/>
    </row>
    <row r="4" spans="1:11" ht="17">
      <c r="A4" s="75" t="s">
        <v>2</v>
      </c>
      <c r="B4" s="86"/>
      <c r="C4" s="90"/>
      <c r="D4" s="91"/>
      <c r="E4" s="91"/>
      <c r="F4" s="89"/>
      <c r="G4" s="92"/>
      <c r="H4" s="66"/>
      <c r="I4" s="67"/>
      <c r="J4" s="67"/>
      <c r="K4" s="67"/>
    </row>
    <row r="5" spans="1:11" ht="17">
      <c r="A5" s="65"/>
      <c r="B5" s="65" t="s">
        <v>3</v>
      </c>
      <c r="C5" s="88"/>
      <c r="D5" s="88"/>
      <c r="E5" s="88"/>
      <c r="F5" s="88"/>
      <c r="G5" s="68"/>
      <c r="H5" s="65"/>
      <c r="I5" s="62"/>
      <c r="J5" s="62"/>
      <c r="K5" s="62"/>
    </row>
    <row r="6" spans="1:11" ht="17">
      <c r="A6" s="65"/>
      <c r="B6" s="65" t="s">
        <v>4</v>
      </c>
      <c r="C6" s="65"/>
      <c r="D6" s="65"/>
      <c r="E6" s="65"/>
      <c r="F6" s="65"/>
      <c r="G6" s="68"/>
      <c r="H6" s="65"/>
      <c r="I6" s="62"/>
      <c r="J6" s="62"/>
      <c r="K6" s="62"/>
    </row>
    <row r="7" spans="1:11" ht="17">
      <c r="A7" s="65"/>
      <c r="B7" s="69" t="s">
        <v>5</v>
      </c>
      <c r="C7" s="65"/>
      <c r="D7" s="65"/>
      <c r="E7" s="65"/>
      <c r="F7" s="65"/>
      <c r="G7" s="68"/>
      <c r="H7" s="65"/>
      <c r="I7" s="62"/>
      <c r="J7" s="62"/>
      <c r="K7" s="62"/>
    </row>
    <row r="8" spans="1:11" ht="17">
      <c r="A8" s="65"/>
      <c r="B8" s="94" t="s">
        <v>6</v>
      </c>
      <c r="C8" s="94"/>
      <c r="D8" s="94"/>
      <c r="E8" s="94"/>
      <c r="F8" s="94"/>
      <c r="G8" s="95"/>
      <c r="H8" s="65"/>
      <c r="I8" s="62"/>
      <c r="J8" s="62"/>
      <c r="K8" s="62"/>
    </row>
    <row r="9" spans="1:11" ht="18">
      <c r="A9" s="93"/>
      <c r="B9" s="102" t="s">
        <v>7</v>
      </c>
      <c r="C9" s="102" t="s">
        <v>8</v>
      </c>
      <c r="D9" s="102" t="s">
        <v>9</v>
      </c>
      <c r="E9" s="102" t="s">
        <v>10</v>
      </c>
      <c r="F9" s="102" t="s">
        <v>11</v>
      </c>
      <c r="G9" s="103" t="s">
        <v>12</v>
      </c>
      <c r="H9" s="72" t="s">
        <v>13</v>
      </c>
      <c r="I9" s="62"/>
      <c r="J9" s="62"/>
      <c r="K9" s="62"/>
    </row>
    <row r="10" spans="1:11" ht="36">
      <c r="A10" s="93"/>
      <c r="B10" s="104">
        <v>1</v>
      </c>
      <c r="C10" s="105" t="str">
        <f>入力シート!B3</f>
        <v>テナントID</v>
      </c>
      <c r="D10" s="106" t="s">
        <v>14</v>
      </c>
      <c r="E10" s="105" t="s">
        <v>15</v>
      </c>
      <c r="F10" s="105" t="s">
        <v>16</v>
      </c>
      <c r="G10" s="107"/>
      <c r="H10" s="72" t="s">
        <v>13</v>
      </c>
      <c r="I10" s="62"/>
      <c r="J10" s="62"/>
      <c r="K10" s="62"/>
    </row>
    <row r="11" spans="1:11" ht="82.5" customHeight="1">
      <c r="A11" s="93"/>
      <c r="B11" s="104">
        <v>2</v>
      </c>
      <c r="C11" s="105" t="str">
        <f>入力シート!B4</f>
        <v>チャネルURL</v>
      </c>
      <c r="D11" s="106" t="s">
        <v>17</v>
      </c>
      <c r="E11" s="105" t="s">
        <v>18</v>
      </c>
      <c r="F11" s="105" t="s">
        <v>19</v>
      </c>
      <c r="G11" s="108" t="s">
        <v>20</v>
      </c>
      <c r="H11" s="72" t="s">
        <v>13</v>
      </c>
      <c r="I11" s="62"/>
      <c r="J11" s="62"/>
      <c r="K11" s="62"/>
    </row>
    <row r="12" spans="1:11" ht="36">
      <c r="A12" s="93"/>
      <c r="B12" s="104">
        <v>3</v>
      </c>
      <c r="C12" s="109" t="str">
        <f>入力シート!B5</f>
        <v>アプリ名</v>
      </c>
      <c r="D12" s="109" t="s">
        <v>21</v>
      </c>
      <c r="E12" s="107" t="s">
        <v>22</v>
      </c>
      <c r="F12" s="107" t="s">
        <v>23</v>
      </c>
      <c r="G12" s="110" t="s">
        <v>24</v>
      </c>
      <c r="H12" s="72" t="s">
        <v>13</v>
      </c>
      <c r="I12" s="62"/>
      <c r="J12" s="62"/>
      <c r="K12" s="62"/>
    </row>
    <row r="13" spans="1:11" ht="77" customHeight="1">
      <c r="A13" s="93"/>
      <c r="B13" s="104">
        <v>4</v>
      </c>
      <c r="C13" s="109" t="str">
        <f>入力シート!B6</f>
        <v>アプリの説明（短）</v>
      </c>
      <c r="D13" s="109" t="s">
        <v>21</v>
      </c>
      <c r="E13" s="111" t="s">
        <v>25</v>
      </c>
      <c r="F13" s="107" t="s">
        <v>26</v>
      </c>
      <c r="G13" s="110" t="s">
        <v>24</v>
      </c>
      <c r="H13" s="72" t="s">
        <v>13</v>
      </c>
      <c r="I13" s="62"/>
      <c r="J13" s="62"/>
      <c r="K13" s="62"/>
    </row>
    <row r="14" spans="1:11" ht="77" customHeight="1">
      <c r="A14" s="93"/>
      <c r="B14" s="104">
        <v>5</v>
      </c>
      <c r="C14" s="109" t="str">
        <f>入力シート!B7</f>
        <v>アプリの説明（全）</v>
      </c>
      <c r="D14" s="109" t="s">
        <v>21</v>
      </c>
      <c r="E14" s="111" t="s">
        <v>27</v>
      </c>
      <c r="F14" s="107" t="s">
        <v>28</v>
      </c>
      <c r="G14" s="110" t="s">
        <v>24</v>
      </c>
      <c r="H14" s="72"/>
      <c r="I14" s="62"/>
      <c r="J14" s="62"/>
      <c r="K14" s="62"/>
    </row>
    <row r="15" spans="1:11" ht="96" customHeight="1">
      <c r="A15" s="93"/>
      <c r="B15" s="104">
        <v>6</v>
      </c>
      <c r="C15" s="109" t="str">
        <f>入力シート!B8</f>
        <v>colorアイコン画像</v>
      </c>
      <c r="D15" s="109" t="s">
        <v>21</v>
      </c>
      <c r="E15" s="109" t="s">
        <v>29</v>
      </c>
      <c r="F15" s="112" t="s">
        <v>30</v>
      </c>
      <c r="G15" s="110" t="s">
        <v>31</v>
      </c>
      <c r="H15" s="72" t="s">
        <v>13</v>
      </c>
      <c r="I15" s="62"/>
      <c r="J15" s="62"/>
      <c r="K15" s="62"/>
    </row>
    <row r="16" spans="1:11" ht="96" customHeight="1">
      <c r="A16" s="93"/>
      <c r="B16" s="104">
        <v>7</v>
      </c>
      <c r="C16" s="109" t="str">
        <f>入力シート!B9</f>
        <v>outlineアイコン画像</v>
      </c>
      <c r="D16" s="109" t="s">
        <v>21</v>
      </c>
      <c r="E16" s="109" t="s">
        <v>29</v>
      </c>
      <c r="F16" s="113" t="s">
        <v>30</v>
      </c>
      <c r="G16" s="110" t="s">
        <v>31</v>
      </c>
      <c r="H16" s="72" t="s">
        <v>13</v>
      </c>
      <c r="I16" s="62"/>
      <c r="J16" s="62"/>
      <c r="K16" s="62"/>
    </row>
    <row r="17" spans="1:11" ht="72">
      <c r="A17" s="93"/>
      <c r="B17" s="104">
        <v>8</v>
      </c>
      <c r="C17" s="109" t="str">
        <f>入力シート!B10</f>
        <v>初回表示メッセージ
（first_message）</v>
      </c>
      <c r="D17" s="109" t="s">
        <v>21</v>
      </c>
      <c r="E17" s="109" t="s">
        <v>32</v>
      </c>
      <c r="F17" s="107" t="s">
        <v>33</v>
      </c>
      <c r="G17" s="110" t="s">
        <v>20</v>
      </c>
      <c r="H17" s="72" t="s">
        <v>13</v>
      </c>
      <c r="I17" s="62"/>
      <c r="J17" s="62"/>
      <c r="K17" s="62"/>
    </row>
    <row r="18" spans="1:11" ht="41" customHeight="1">
      <c r="A18" s="93"/>
      <c r="B18" s="104">
        <v>9</v>
      </c>
      <c r="C18" s="114" t="str">
        <f>入力シート!B12</f>
        <v>AIヘルプデスク
利用するバージョンとスレッドタイプ</v>
      </c>
      <c r="D18" s="106" t="s">
        <v>14</v>
      </c>
      <c r="E18" s="109" t="s">
        <v>34</v>
      </c>
      <c r="F18" s="115" t="s">
        <v>35</v>
      </c>
      <c r="G18" s="116" t="s">
        <v>24</v>
      </c>
      <c r="H18" s="72" t="s">
        <v>13</v>
      </c>
      <c r="I18" s="62"/>
      <c r="J18" s="62"/>
      <c r="K18" s="62"/>
    </row>
    <row r="19" spans="1:11" ht="41" customHeight="1">
      <c r="A19" s="93"/>
      <c r="B19" s="104">
        <v>10</v>
      </c>
      <c r="C19" s="114" t="str">
        <f>入力シート!B13</f>
        <v>AIヘルプデスク
チャネル間での問い合わせの移動</v>
      </c>
      <c r="D19" s="106" t="s">
        <v>14</v>
      </c>
      <c r="E19" s="109" t="s">
        <v>36</v>
      </c>
      <c r="F19" s="117" t="s">
        <v>37</v>
      </c>
      <c r="G19" s="116" t="s">
        <v>24</v>
      </c>
      <c r="H19" s="72" t="s">
        <v>13</v>
      </c>
      <c r="I19" s="62"/>
      <c r="J19" s="62"/>
      <c r="K19" s="62"/>
    </row>
    <row r="20" spans="1:11" ht="41" customHeight="1">
      <c r="A20" s="93"/>
      <c r="B20" s="104">
        <v>11</v>
      </c>
      <c r="C20" s="114" t="str">
        <f>入力シート!B14</f>
        <v>AIヘルプデスク
ファイル送受信</v>
      </c>
      <c r="D20" s="106" t="s">
        <v>14</v>
      </c>
      <c r="E20" s="109" t="s">
        <v>38</v>
      </c>
      <c r="F20" s="115" t="s">
        <v>39</v>
      </c>
      <c r="G20" s="116" t="s">
        <v>24</v>
      </c>
      <c r="H20" s="72" t="s">
        <v>13</v>
      </c>
      <c r="I20" s="62"/>
      <c r="J20" s="62"/>
      <c r="K20" s="62"/>
    </row>
    <row r="21" spans="1:11" ht="54" customHeight="1">
      <c r="A21" s="93"/>
      <c r="B21" s="104">
        <v>12</v>
      </c>
      <c r="C21" s="114" t="s">
        <v>40</v>
      </c>
      <c r="D21" s="109" t="s">
        <v>41</v>
      </c>
      <c r="E21" s="109" t="s">
        <v>42</v>
      </c>
      <c r="F21" s="115" t="s">
        <v>43</v>
      </c>
      <c r="G21" s="116" t="s">
        <v>24</v>
      </c>
      <c r="H21" s="72" t="s">
        <v>13</v>
      </c>
      <c r="I21" s="62"/>
      <c r="J21" s="62"/>
      <c r="K21" s="62"/>
    </row>
    <row r="22" spans="1:11" ht="17">
      <c r="A22" s="62"/>
      <c r="B22" s="96"/>
      <c r="C22" s="97"/>
      <c r="D22" s="98"/>
      <c r="E22" s="99"/>
      <c r="F22" s="100"/>
      <c r="G22" s="101"/>
      <c r="H22" s="62"/>
      <c r="I22" s="62"/>
      <c r="J22" s="62"/>
      <c r="K22" s="62"/>
    </row>
    <row r="23" spans="1:11" ht="17">
      <c r="A23" s="70" t="s">
        <v>44</v>
      </c>
      <c r="B23" s="79"/>
      <c r="C23" s="84"/>
      <c r="D23" s="85"/>
      <c r="E23" s="85"/>
      <c r="F23" s="85"/>
      <c r="G23" s="83"/>
      <c r="H23" s="67" t="s">
        <v>13</v>
      </c>
      <c r="I23" s="67"/>
      <c r="J23" s="67"/>
      <c r="K23" s="67"/>
    </row>
    <row r="24" spans="1:11" ht="17">
      <c r="A24" s="62"/>
      <c r="B24" s="73" t="s">
        <v>45</v>
      </c>
      <c r="C24" s="120"/>
      <c r="D24" s="120"/>
      <c r="E24" s="120"/>
      <c r="F24" s="120"/>
      <c r="G24" s="63"/>
      <c r="H24" s="62" t="s">
        <v>13</v>
      </c>
      <c r="I24" s="62"/>
      <c r="J24" s="62"/>
      <c r="K24" s="62"/>
    </row>
    <row r="25" spans="1:11" ht="17">
      <c r="A25" s="118"/>
      <c r="B25" s="123"/>
      <c r="C25" s="123" t="s">
        <v>8</v>
      </c>
      <c r="D25" s="127" t="s">
        <v>46</v>
      </c>
      <c r="E25" s="130" t="s">
        <v>10</v>
      </c>
      <c r="F25" s="126"/>
      <c r="G25" s="119"/>
      <c r="H25" s="62"/>
      <c r="I25" s="62"/>
      <c r="J25" s="62"/>
      <c r="K25" s="62"/>
    </row>
    <row r="26" spans="1:11" ht="17">
      <c r="A26" s="118"/>
      <c r="B26" s="124">
        <v>1</v>
      </c>
      <c r="C26" s="125" t="s">
        <v>47</v>
      </c>
      <c r="D26" s="129" t="s">
        <v>48</v>
      </c>
      <c r="E26" s="134" t="s">
        <v>49</v>
      </c>
      <c r="F26" s="128"/>
      <c r="G26" s="119"/>
      <c r="H26" s="62"/>
      <c r="I26" s="62"/>
      <c r="J26" s="62"/>
      <c r="K26" s="62"/>
    </row>
    <row r="27" spans="1:11" ht="17">
      <c r="A27" s="118"/>
      <c r="B27" s="121">
        <v>2</v>
      </c>
      <c r="C27" s="122" t="s">
        <v>50</v>
      </c>
      <c r="D27" s="132" t="s">
        <v>51</v>
      </c>
      <c r="E27" s="134" t="s">
        <v>52</v>
      </c>
      <c r="F27" s="131"/>
      <c r="G27" s="119"/>
      <c r="H27" s="62"/>
      <c r="I27" s="62"/>
      <c r="J27" s="62"/>
      <c r="K27" s="62"/>
    </row>
    <row r="28" spans="1:11" ht="17">
      <c r="A28" s="118"/>
      <c r="B28" s="121">
        <v>3</v>
      </c>
      <c r="C28" s="122" t="s">
        <v>53</v>
      </c>
      <c r="D28" s="132" t="s">
        <v>54</v>
      </c>
      <c r="E28" s="134" t="s">
        <v>55</v>
      </c>
      <c r="F28" s="131"/>
      <c r="G28" s="119"/>
      <c r="H28" s="62"/>
      <c r="I28" s="62"/>
      <c r="J28" s="62"/>
      <c r="K28" s="62"/>
    </row>
    <row r="29" spans="1:11" ht="17">
      <c r="A29" s="118"/>
      <c r="B29" s="121">
        <v>4</v>
      </c>
      <c r="C29" s="122" t="s">
        <v>56</v>
      </c>
      <c r="D29" s="132" t="s">
        <v>57</v>
      </c>
      <c r="E29" s="133" t="s">
        <v>58</v>
      </c>
      <c r="F29" s="131"/>
      <c r="G29" s="119"/>
      <c r="H29" s="62"/>
      <c r="I29" s="62"/>
      <c r="J29" s="62"/>
      <c r="K29" s="62"/>
    </row>
    <row r="30" spans="1:11" ht="17">
      <c r="A30" s="62"/>
      <c r="B30" s="78"/>
      <c r="C30" s="120"/>
      <c r="D30" s="120"/>
      <c r="E30" s="120"/>
      <c r="F30" s="120"/>
      <c r="G30" s="63"/>
      <c r="H30" s="62"/>
      <c r="I30" s="62"/>
      <c r="J30" s="62"/>
      <c r="K30" s="62"/>
    </row>
    <row r="31" spans="1:11" ht="17">
      <c r="A31" s="70" t="s">
        <v>59</v>
      </c>
      <c r="B31" s="79"/>
      <c r="C31" s="81"/>
      <c r="D31" s="82"/>
      <c r="E31" s="82"/>
      <c r="F31" s="80"/>
      <c r="G31" s="83"/>
      <c r="H31" s="67"/>
      <c r="I31" s="67"/>
      <c r="J31" s="67"/>
      <c r="K31" s="67"/>
    </row>
    <row r="32" spans="1:11" ht="90.75" customHeight="1">
      <c r="A32" s="62"/>
      <c r="B32" s="152" t="s">
        <v>60</v>
      </c>
      <c r="C32" s="153"/>
      <c r="D32" s="153"/>
      <c r="E32" s="153"/>
      <c r="F32" s="153"/>
      <c r="G32" s="154"/>
      <c r="H32" s="62"/>
      <c r="I32" s="62"/>
      <c r="J32" s="62"/>
      <c r="K32" s="62"/>
    </row>
    <row r="33" spans="1:11" ht="17">
      <c r="A33" s="62"/>
      <c r="B33" s="62"/>
      <c r="C33" s="62"/>
      <c r="D33" s="62"/>
      <c r="E33" s="62"/>
      <c r="F33" s="62"/>
      <c r="G33" s="63"/>
      <c r="H33" s="62"/>
      <c r="I33" s="62"/>
      <c r="J33" s="62"/>
      <c r="K33" s="62"/>
    </row>
    <row r="34" spans="1:11" ht="17">
      <c r="A34" s="62"/>
      <c r="B34" s="62"/>
      <c r="C34" s="62"/>
      <c r="D34" s="62"/>
      <c r="E34" s="62"/>
      <c r="F34" s="62"/>
      <c r="G34" s="63"/>
      <c r="H34" s="62"/>
      <c r="I34" s="62"/>
      <c r="J34" s="62"/>
      <c r="K34" s="62"/>
    </row>
    <row r="35" spans="1:11" ht="17">
      <c r="A35" s="62"/>
      <c r="B35" s="62"/>
      <c r="C35" s="62"/>
      <c r="D35" s="62"/>
      <c r="E35" s="62"/>
      <c r="F35" s="62"/>
      <c r="G35" s="63"/>
      <c r="H35" s="62"/>
      <c r="I35" s="62"/>
      <c r="J35" s="62"/>
      <c r="K35" s="62"/>
    </row>
  </sheetData>
  <mergeCells count="1">
    <mergeCell ref="B32:G32"/>
  </mergeCells>
  <phoneticPr fontId="11"/>
  <hyperlinks>
    <hyperlink ref="B7" r:id="rId1" xr:uid="{D5C2264D-C843-4B43-90A1-94ECD08A1F0B}"/>
    <hyperlink ref="G11" r:id="rId2" xr:uid="{DE8A6275-54D7-49F8-8099-E81D66CC5097}"/>
    <hyperlink ref="G17" r:id="rId3" xr:uid="{B715ECF9-DD12-4A09-A679-7E7947688797}"/>
    <hyperlink ref="G12" r:id="rId4" location=":~:text=%E3%81%AE%E5%8F%8D%E6%98%A0%E3%82%A4%E3%83%A1%E3%83%BC%E3%82%B8-,%E3%82%A2%E3%83%97%E3%83%AA%E5%90%8D,-%E3%82%A2%E3%83%97%E3%83%AA%E3%81%AE%E8%AA%AC%E6%98%8E" display="ヘルプページリンク" xr:uid="{F0DC3C69-8B29-1146-AD57-99D7D45444A1}"/>
    <hyperlink ref="G13" r:id="rId5" location=":~:text=%E3%82%A2%E3%83%97%E3%83%AA%E5%90%8D-,%E3%82%A2%E3%83%97%E3%83%AA%E3%81%AE%E8%AA%AC%E6%98%8E%E6%96%87%EF%BC%88%E7%9F%AD%EF%BC%89,-%E3%82%A2%E3%83%97%E3%83%AA%E3%81%AE%E8%AA%AC%E6%98%8E" display="ヘルプページリンク" xr:uid="{2BB7FBCD-7DC1-3E40-8A5C-7EFF9E83E95C}"/>
    <hyperlink ref="G14" r:id="rId6" location=":~:text=%E8%AA%AC%E6%98%8E%E6%96%87%EF%BC%88%E7%9F%AD%EF%BC%89-,%E3%82%A2%E3%83%97%E3%83%AA%E3%81%AE%E8%AA%AC%E6%98%8E%E6%96%87%EF%BC%88%E9%95%B7%EF%BC%89,-color%E3%82%A2%E3%82%A4%E3%82%B3%E3%83%B3" display="ヘルプページリンク" xr:uid="{36EA585F-A95A-E048-B696-6558C14EFEAB}"/>
    <hyperlink ref="G15" r:id="rId7" display="ヘルプページリンク" xr:uid="{6DC9B708-0426-CA47-9BDD-8E05E155CD2A}"/>
    <hyperlink ref="G16" r:id="rId8" location="outline-icon" display="Microsoft Lern ページ リンク" xr:uid="{B6CEFE1E-0728-A041-A2D6-4FDC3496F332}"/>
    <hyperlink ref="G18" r:id="rId9" xr:uid="{6741CF0C-EB9B-014E-BDE8-BFE8285B4D23}"/>
    <hyperlink ref="G19" r:id="rId10" xr:uid="{0A94E55A-8055-9743-B58B-3CF8E80CA2DB}"/>
    <hyperlink ref="G20" r:id="rId11" xr:uid="{88B0721B-4900-9643-B194-CFBCD5FE1A69}"/>
    <hyperlink ref="G21" r:id="rId12" xr:uid="{F2BF4F6E-FB91-4243-AF57-4C3C90004D8F}"/>
  </hyperlinks>
  <pageMargins left="0.7" right="0.7" top="0.75" bottom="0.75" header="0.3" footer="0.3"/>
  <drawing r:id="rId1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outlinePr summaryBelow="0" summaryRight="0"/>
    <pageSetUpPr fitToPage="1"/>
  </sheetPr>
  <dimension ref="A1:F20"/>
  <sheetViews>
    <sheetView showGridLines="0" zoomScale="150" workbookViewId="0"/>
  </sheetViews>
  <sheetFormatPr baseColWidth="10" defaultColWidth="12.6640625" defaultRowHeight="17"/>
  <cols>
    <col min="1" max="1" width="3.83203125" style="20" customWidth="1"/>
    <col min="2" max="2" width="32.5" style="20" customWidth="1"/>
    <col min="3" max="3" width="24.83203125" style="20" customWidth="1"/>
    <col min="4" max="4" width="63.5" style="20" customWidth="1"/>
    <col min="5" max="5" width="33" style="20" hidden="1" customWidth="1"/>
    <col min="6" max="16384" width="12.6640625" style="20"/>
  </cols>
  <sheetData>
    <row r="1" spans="1:6" ht="18">
      <c r="A1" s="26" t="s">
        <v>61</v>
      </c>
      <c r="B1" s="27" t="s">
        <v>62</v>
      </c>
      <c r="C1" s="27" t="s">
        <v>63</v>
      </c>
      <c r="D1" s="26" t="s">
        <v>64</v>
      </c>
      <c r="E1" s="26" t="s">
        <v>65</v>
      </c>
    </row>
    <row r="2" spans="1:6">
      <c r="A2" s="155" t="s">
        <v>66</v>
      </c>
      <c r="B2" s="156"/>
      <c r="C2" s="156"/>
      <c r="D2" s="156"/>
      <c r="E2" s="157"/>
    </row>
    <row r="3" spans="1:6" ht="20" customHeight="1">
      <c r="A3" s="28">
        <v>1</v>
      </c>
      <c r="B3" s="142" t="s">
        <v>67</v>
      </c>
      <c r="C3" s="143" t="s">
        <v>68</v>
      </c>
      <c r="D3" s="29"/>
      <c r="E3" s="30" t="s">
        <v>69</v>
      </c>
    </row>
    <row r="4" spans="1:6" ht="20" customHeight="1">
      <c r="A4" s="28">
        <v>2</v>
      </c>
      <c r="B4" s="142" t="s">
        <v>70</v>
      </c>
      <c r="C4" s="143" t="s">
        <v>71</v>
      </c>
      <c r="D4" s="21" t="s">
        <v>72</v>
      </c>
      <c r="E4" s="22"/>
    </row>
    <row r="5" spans="1:6" ht="20" customHeight="1">
      <c r="A5" s="28">
        <v>3</v>
      </c>
      <c r="B5" s="31" t="s">
        <v>73</v>
      </c>
      <c r="C5" s="23" t="s">
        <v>74</v>
      </c>
      <c r="D5" s="29"/>
      <c r="E5" s="28" t="s">
        <v>75</v>
      </c>
    </row>
    <row r="6" spans="1:6" ht="20" customHeight="1">
      <c r="A6" s="28">
        <v>4</v>
      </c>
      <c r="B6" s="31" t="s">
        <v>76</v>
      </c>
      <c r="C6" s="23" t="s">
        <v>74</v>
      </c>
      <c r="D6" s="29"/>
      <c r="E6" s="28" t="s">
        <v>75</v>
      </c>
    </row>
    <row r="7" spans="1:6" ht="84" customHeight="1">
      <c r="A7" s="28">
        <v>5</v>
      </c>
      <c r="B7" s="31" t="s">
        <v>77</v>
      </c>
      <c r="C7" s="23" t="s">
        <v>74</v>
      </c>
      <c r="D7" s="29"/>
      <c r="E7" s="28" t="s">
        <v>75</v>
      </c>
    </row>
    <row r="8" spans="1:6" ht="25" customHeight="1">
      <c r="A8" s="32">
        <v>6</v>
      </c>
      <c r="B8" s="33" t="s">
        <v>78</v>
      </c>
      <c r="C8" s="23" t="s">
        <v>74</v>
      </c>
      <c r="D8" s="34"/>
      <c r="E8" s="28" t="s">
        <v>75</v>
      </c>
    </row>
    <row r="9" spans="1:6" ht="25" customHeight="1">
      <c r="A9" s="28">
        <v>7</v>
      </c>
      <c r="B9" s="35" t="s">
        <v>79</v>
      </c>
      <c r="C9" s="23" t="s">
        <v>74</v>
      </c>
      <c r="D9" s="29"/>
      <c r="E9" s="28" t="s">
        <v>75</v>
      </c>
    </row>
    <row r="10" spans="1:6" ht="36">
      <c r="A10" s="28">
        <v>8</v>
      </c>
      <c r="B10" s="35" t="s">
        <v>80</v>
      </c>
      <c r="C10" s="23" t="s">
        <v>81</v>
      </c>
      <c r="D10" s="29"/>
      <c r="E10" s="28" t="s">
        <v>75</v>
      </c>
    </row>
    <row r="11" spans="1:6">
      <c r="A11" s="155" t="s">
        <v>82</v>
      </c>
      <c r="B11" s="156"/>
      <c r="C11" s="156"/>
      <c r="D11" s="156"/>
      <c r="E11" s="157"/>
    </row>
    <row r="12" spans="1:6" ht="44" customHeight="1">
      <c r="A12" s="28">
        <v>9</v>
      </c>
      <c r="B12" s="35" t="s">
        <v>83</v>
      </c>
      <c r="C12" s="143" t="s">
        <v>68</v>
      </c>
      <c r="D12" s="151" t="s">
        <v>157</v>
      </c>
      <c r="E12" s="36" t="s">
        <v>84</v>
      </c>
    </row>
    <row r="13" spans="1:6" ht="44" customHeight="1">
      <c r="A13" s="37">
        <v>10</v>
      </c>
      <c r="B13" s="38" t="s">
        <v>85</v>
      </c>
      <c r="C13" s="144" t="s">
        <v>68</v>
      </c>
      <c r="D13" s="39" t="s">
        <v>150</v>
      </c>
      <c r="E13" s="36" t="s">
        <v>87</v>
      </c>
    </row>
    <row r="14" spans="1:6" ht="44" customHeight="1">
      <c r="A14" s="32">
        <v>11</v>
      </c>
      <c r="B14" s="138" t="s">
        <v>88</v>
      </c>
      <c r="C14" s="145" t="s">
        <v>68</v>
      </c>
      <c r="D14" s="34" t="s">
        <v>89</v>
      </c>
      <c r="E14" s="139" t="s">
        <v>90</v>
      </c>
    </row>
    <row r="15" spans="1:6">
      <c r="A15" s="158" t="s">
        <v>91</v>
      </c>
      <c r="B15" s="159"/>
      <c r="C15" s="159"/>
      <c r="D15" s="159"/>
      <c r="E15" s="159"/>
      <c r="F15" s="24"/>
    </row>
    <row r="16" spans="1:6" ht="41.25" customHeight="1">
      <c r="A16" s="37">
        <v>12</v>
      </c>
      <c r="B16" s="38" t="s">
        <v>92</v>
      </c>
      <c r="C16" s="140" t="s">
        <v>41</v>
      </c>
      <c r="D16" s="39"/>
      <c r="E16" s="141"/>
      <c r="F16" s="24"/>
    </row>
    <row r="17" spans="1:5">
      <c r="A17" s="40"/>
      <c r="B17" s="41"/>
      <c r="C17" s="42"/>
      <c r="D17" s="40"/>
      <c r="E17" s="43"/>
    </row>
    <row r="18" spans="1:5">
      <c r="A18" s="20" t="s">
        <v>93</v>
      </c>
    </row>
    <row r="19" spans="1:5">
      <c r="A19" s="25" t="s">
        <v>94</v>
      </c>
    </row>
    <row r="20" spans="1:5">
      <c r="A20" s="25" t="s">
        <v>95</v>
      </c>
    </row>
  </sheetData>
  <dataConsolidate/>
  <mergeCells count="3">
    <mergeCell ref="A2:E2"/>
    <mergeCell ref="A11:E11"/>
    <mergeCell ref="A15:E15"/>
  </mergeCells>
  <phoneticPr fontId="11"/>
  <dataValidations count="5">
    <dataValidation type="custom" imeMode="halfAlpha" allowBlank="1" showInputMessage="1" showErrorMessage="1" errorTitle="テナントIDを確認してください" error="形式: 8桁-4桁-4桁-4桁-12桁_x000a__x000a_チャネルURLの末尾からも確認可能です。_x000a_ [ https://~~tenantId=&quot;{テナントID}&quot; ] " sqref="D3" xr:uid="{30582CB9-71F4-C443-BDAA-50C230F50F47}">
      <formula1>AND(LEN(D3)=36, MID(D3,9,1)="-", MID(D3,14,1)="-", MID(D3,19,1)="-", MID(D3,24,1)="-")</formula1>
    </dataValidation>
    <dataValidation type="custom" allowBlank="1" showInputMessage="1" showErrorMessage="1" error="30文字以内で[  &quot; * : &lt; &gt; ? / \ | ¥  ]を含まない名称へ変更をお願いいたします。" sqref="D5" xr:uid="{8DA3E7BA-EB53-764C-8006-730D52906828}">
      <formula1>_xlfn.LET(_xlpm.t,ASC(D5),AND(LEN(D5)&lt;=30,ISERROR(FIND(CHAR(34),_xlpm.t)),ISERROR(FIND("*",_xlpm.t)),ISERROR(FIND(":",_xlpm.t)),ISERROR(FIND("&lt;",_xlpm.t)),ISERROR(FIND("&gt;",_xlpm.t)),ISERROR(FIND("?",_xlpm.t)),ISERROR(FIND("/",_xlpm.t)),ISERROR(FIND("\",_xlpm.t)),ISERROR(FIND("|",_xlpm.t)),ISERROR(FIND("¥",_xlpm.t))))</formula1>
    </dataValidation>
    <dataValidation type="textLength" operator="lessThanOrEqual" allowBlank="1" showInputMessage="1" showErrorMessage="1" errorTitle="最大文字数を超過しています。" error="80文字以内で入力してください。" sqref="D6" xr:uid="{C014DD06-4EBC-D346-9F74-94497FAAB673}">
      <formula1>80</formula1>
    </dataValidation>
    <dataValidation type="custom" allowBlank="1" showInputMessage="1" showErrorMessage="1" errorTitle="上限文字数を超過しています。" error="改行を含めて4000文字以内で入力してください（改行は2文字扱いです）" sqref="D7" xr:uid="{6228A6BA-0B63-5A44-BAB6-108DD9349EB2}">
      <formula1>(LEN(D7) + LEN(D7) - LEN(SUBSTITUTE(D7, CHAR(10), ""))) &lt;= 4000</formula1>
    </dataValidation>
    <dataValidation allowBlank="1" showInputMessage="1" showErrorMessage="1" sqref="D17" xr:uid="{4872BF4B-CE31-4B11-91EA-AB811848DDC3}"/>
  </dataValidations>
  <hyperlinks>
    <hyperlink ref="D4" location="'入力シート（チャネル）'!A3" display="※「ヒアリングシート_入力シート(チャネル)」にご入力ください" xr:uid="{837BEBA2-4E00-1C40-98C6-012F4C74D785}"/>
    <hyperlink ref="A19" r:id="rId1" xr:uid="{3F3DF20C-A515-1449-9E96-ACFC23B02097}"/>
    <hyperlink ref="A20" r:id="rId2" xr:uid="{C305D1B8-FC7F-204E-A3FC-6FAF3C7BF5E0}"/>
  </hyperlinks>
  <pageMargins left="0.7" right="0.7" top="0.75" bottom="0.75" header="0" footer="0"/>
  <pageSetup paperSize="9" fitToHeight="0" orientation="portrait"/>
  <legacyDrawing r:id="rId3"/>
  <extLst>
    <ext xmlns:x14="http://schemas.microsoft.com/office/spreadsheetml/2009/9/main" uri="{CCE6A557-97BC-4b89-ADB6-D9C93CAAB3DF}">
      <x14:dataValidations xmlns:xm="http://schemas.microsoft.com/office/excel/2006/main" count="4">
        <x14:dataValidation type="list" allowBlank="1" showErrorMessage="1" xr:uid="{00000000-0002-0000-0000-000000000000}">
          <x14:formula1>
            <xm:f>_選択値マスタ!$A$6:$A$7</xm:f>
          </x14:formula1>
          <xm:sqref>D13</xm:sqref>
        </x14:dataValidation>
        <x14:dataValidation type="list" allowBlank="1" showErrorMessage="1" xr:uid="{00000000-0002-0000-0000-000002000000}">
          <x14:formula1>
            <xm:f>_選択値マスタ!$A$10:$A$12</xm:f>
          </x14:formula1>
          <xm:sqref>D14</xm:sqref>
        </x14:dataValidation>
        <x14:dataValidation type="list" allowBlank="1" showErrorMessage="1" xr:uid="{00000000-0002-0000-0000-000004000000}">
          <x14:formula1>
            <xm:f>_選択値マスタ!$A$2:$A$3</xm:f>
          </x14:formula1>
          <xm:sqref>D12</xm:sqref>
        </x14:dataValidation>
        <x14:dataValidation type="list" allowBlank="1" showInputMessage="1" showErrorMessage="1" xr:uid="{7859A88C-B1E3-2647-8DDA-502F23F8C5C6}">
          <x14:formula1>
            <xm:f>_選択値マスタ!$A$15:$A$16</xm:f>
          </x14:formula1>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outlinePr summaryBelow="0" summaryRight="0"/>
  </sheetPr>
  <dimension ref="A1:Y30"/>
  <sheetViews>
    <sheetView zoomScale="135" workbookViewId="0">
      <selection activeCell="A3" sqref="A3"/>
    </sheetView>
  </sheetViews>
  <sheetFormatPr baseColWidth="10" defaultColWidth="12.6640625" defaultRowHeight="13"/>
  <cols>
    <col min="1" max="1" width="22.6640625" style="56" customWidth="1"/>
    <col min="2" max="2" width="23.83203125" style="56" customWidth="1"/>
    <col min="3" max="3" width="106.83203125" style="56" customWidth="1"/>
    <col min="4" max="4" width="47.1640625" style="56" hidden="1" customWidth="1"/>
    <col min="5" max="5" width="25.5" style="56" customWidth="1"/>
    <col min="6" max="6" width="25.5" style="56" hidden="1" customWidth="1"/>
    <col min="7" max="7" width="12.6640625" style="56" hidden="1" customWidth="1"/>
    <col min="8" max="8" width="0.1640625" hidden="1" customWidth="1"/>
    <col min="9" max="9" width="12.6640625" customWidth="1"/>
    <col min="10" max="27" width="8.5" customWidth="1"/>
  </cols>
  <sheetData>
    <row r="1" spans="1:25" ht="14">
      <c r="A1" s="1" t="s">
        <v>96</v>
      </c>
      <c r="B1" s="2" t="s">
        <v>97</v>
      </c>
      <c r="C1" s="2" t="s">
        <v>98</v>
      </c>
      <c r="D1" s="3" t="s">
        <v>99</v>
      </c>
      <c r="E1" s="7" t="s">
        <v>100</v>
      </c>
      <c r="F1" s="6" t="s">
        <v>101</v>
      </c>
      <c r="G1" s="16" t="s">
        <v>102</v>
      </c>
      <c r="H1" s="5" t="s">
        <v>103</v>
      </c>
      <c r="J1" s="4"/>
      <c r="K1" s="4"/>
      <c r="L1" s="4"/>
      <c r="M1" s="4"/>
      <c r="N1" s="4"/>
      <c r="O1" s="4"/>
      <c r="P1" s="4"/>
      <c r="Q1" s="4"/>
      <c r="R1" s="4"/>
      <c r="S1" s="4"/>
      <c r="T1" s="4"/>
      <c r="U1" s="4"/>
      <c r="V1" s="4"/>
      <c r="W1" s="4"/>
      <c r="X1" s="4"/>
      <c r="Y1" s="4"/>
    </row>
    <row r="2" spans="1:25" ht="39" customHeight="1">
      <c r="A2" s="44" t="s">
        <v>104</v>
      </c>
      <c r="B2" s="45" t="s">
        <v>105</v>
      </c>
      <c r="C2" s="46" t="str">
        <f>"https://teams.microsoft.com/l/channel/19%3a40de9a99e8e243d3856350007ac07e13%40thread.tacv2/1700_DX%25E6%258E%25A8%25E9%2580%25B2%25E9%2583%25A8?groupId=7b6c64b0-7e51-400a-a45d-62647901505c&amp;tenantId="&amp;$G$1</f>
        <v>https://teams.microsoft.com/l/channel/19%3a40de9a99e8e243d3856350007ac07e13%40thread.tacv2/1700_DX%25E6%258E%25A8%25E9%2580%25B2%25E9%2583%25A8?groupId=7b6c64b0-7e51-400a-a45d-62647901505c&amp;tenantId=ChannelURLテナント判定</v>
      </c>
      <c r="D2" s="47" t="str">
        <f t="shared" ref="D2:D30" si="0">MID(C2, SEARCH("channel/", C2) + 8, SEARCH("tacv2", C2) - SEARCH("channel/", C2) - 8 + 5)</f>
        <v>19%3a40de9a99e8e243d3856350007ac07e13%40thread.tacv2</v>
      </c>
      <c r="E2" s="48" t="s">
        <v>106</v>
      </c>
      <c r="F2" s="49" t="str">
        <f t="shared" ref="F2:F30" si="1">IF(C2&lt;&gt;"",IF(IFERROR(FIND("/channel/19%", C2), 0) &gt; 0, "", HYPERLINK($H$1,  "正しいChannelURLを記載してください。"&amp;CHAR(10)&amp;"【取得方法はこちら】")),"")</f>
        <v/>
      </c>
      <c r="G2" s="50" t="str">
        <f t="shared" ref="G2:G30" si="2">IF(C2&lt;&gt;"",
  IF(F2="",
    IF(
      IFERROR(MID(C2, FIND("tenantId=", C2) + 9, 38), "") = $G$1,
      "OK",
      "【入力シート】項目1と同一テナントのChannelURLを記入してください。" &amp; CHAR(10) &amp;
      "【入力シート】項目1：" &amp; $G$1 &amp; CHAR(10) &amp;
      "チャネルURLテナント：" &amp; IFERROR(MID(C2, FIND("tenantId=", C2) + 9, 38), RIGHT(C2, LEN($G$1)))
    ),
    ""
  ),
  ""
)</f>
        <v>OK</v>
      </c>
      <c r="H2" s="4"/>
      <c r="I2" s="4"/>
      <c r="J2" s="4"/>
      <c r="K2" s="4"/>
      <c r="L2" s="4"/>
      <c r="M2" s="4"/>
      <c r="N2" s="4"/>
      <c r="O2" s="4"/>
      <c r="P2" s="4"/>
      <c r="Q2" s="4"/>
      <c r="R2" s="4"/>
      <c r="S2" s="4"/>
      <c r="T2" s="4"/>
      <c r="U2" s="4"/>
      <c r="V2" s="4"/>
      <c r="W2" s="4"/>
      <c r="X2" s="4"/>
      <c r="Y2" s="4"/>
    </row>
    <row r="3" spans="1:25" ht="33" customHeight="1">
      <c r="A3" s="51"/>
      <c r="B3" s="52"/>
      <c r="C3" s="146"/>
      <c r="D3" s="47" t="e">
        <f t="shared" si="0"/>
        <v>#VALUE!</v>
      </c>
      <c r="E3" s="48" t="s">
        <v>86</v>
      </c>
      <c r="F3" s="49" t="str">
        <f t="shared" si="1"/>
        <v/>
      </c>
      <c r="G3" s="50" t="str">
        <f t="shared" si="2"/>
        <v/>
      </c>
      <c r="H3" s="4"/>
      <c r="I3" s="4"/>
      <c r="J3" s="4"/>
      <c r="K3" s="4"/>
      <c r="L3" s="4"/>
      <c r="M3" s="4"/>
      <c r="N3" s="4"/>
      <c r="O3" s="4"/>
      <c r="P3" s="4"/>
      <c r="Q3" s="4"/>
      <c r="R3" s="4"/>
      <c r="S3" s="4"/>
      <c r="T3" s="4"/>
      <c r="U3" s="4"/>
      <c r="V3" s="4"/>
      <c r="W3" s="4"/>
      <c r="X3" s="4"/>
      <c r="Y3" s="4"/>
    </row>
    <row r="4" spans="1:25" ht="33" customHeight="1">
      <c r="A4" s="51"/>
      <c r="B4" s="52"/>
      <c r="C4" s="53"/>
      <c r="D4" s="47" t="e">
        <f t="shared" si="0"/>
        <v>#VALUE!</v>
      </c>
      <c r="E4" s="48" t="s">
        <v>86</v>
      </c>
      <c r="F4" s="49" t="str">
        <f t="shared" si="1"/>
        <v/>
      </c>
      <c r="G4" s="50" t="str">
        <f t="shared" si="2"/>
        <v/>
      </c>
      <c r="H4" s="4"/>
      <c r="I4" s="4"/>
      <c r="J4" s="4"/>
      <c r="K4" s="4"/>
      <c r="L4" s="4"/>
      <c r="M4" s="4"/>
      <c r="N4" s="4"/>
      <c r="O4" s="4"/>
      <c r="P4" s="4"/>
      <c r="Q4" s="4"/>
      <c r="R4" s="4"/>
      <c r="S4" s="4"/>
      <c r="T4" s="4"/>
      <c r="U4" s="4"/>
      <c r="V4" s="4"/>
      <c r="W4" s="4"/>
      <c r="X4" s="4"/>
      <c r="Y4" s="4"/>
    </row>
    <row r="5" spans="1:25" ht="33" customHeight="1">
      <c r="A5" s="51"/>
      <c r="B5" s="52"/>
      <c r="C5" s="53"/>
      <c r="D5" s="47" t="e">
        <f t="shared" si="0"/>
        <v>#VALUE!</v>
      </c>
      <c r="E5" s="48" t="s">
        <v>86</v>
      </c>
      <c r="F5" s="49" t="str">
        <f t="shared" si="1"/>
        <v/>
      </c>
      <c r="G5" s="50" t="str">
        <f t="shared" si="2"/>
        <v/>
      </c>
      <c r="H5" s="4"/>
      <c r="I5" s="4"/>
      <c r="J5" s="4"/>
      <c r="K5" s="4"/>
      <c r="L5" s="4"/>
      <c r="M5" s="4"/>
      <c r="N5" s="4"/>
      <c r="O5" s="4"/>
      <c r="P5" s="4"/>
      <c r="Q5" s="4"/>
      <c r="R5" s="4"/>
      <c r="S5" s="4"/>
      <c r="T5" s="4"/>
      <c r="U5" s="4"/>
      <c r="V5" s="4"/>
      <c r="W5" s="4"/>
      <c r="X5" s="4"/>
      <c r="Y5" s="4"/>
    </row>
    <row r="6" spans="1:25" ht="33" customHeight="1">
      <c r="A6" s="51"/>
      <c r="B6" s="52"/>
      <c r="C6" s="54"/>
      <c r="D6" s="47" t="e">
        <f t="shared" si="0"/>
        <v>#VALUE!</v>
      </c>
      <c r="E6" s="48" t="s">
        <v>86</v>
      </c>
      <c r="F6" s="49" t="str">
        <f t="shared" si="1"/>
        <v/>
      </c>
      <c r="G6" s="50" t="str">
        <f t="shared" si="2"/>
        <v/>
      </c>
      <c r="H6" s="4"/>
      <c r="I6" s="4"/>
      <c r="J6" s="4"/>
      <c r="K6" s="4"/>
      <c r="L6" s="4"/>
      <c r="M6" s="4"/>
      <c r="N6" s="4"/>
      <c r="O6" s="4"/>
      <c r="P6" s="4"/>
      <c r="Q6" s="4"/>
      <c r="R6" s="4"/>
      <c r="S6" s="4"/>
      <c r="T6" s="4"/>
      <c r="U6" s="4"/>
      <c r="V6" s="4"/>
      <c r="W6" s="4"/>
      <c r="X6" s="4"/>
      <c r="Y6" s="4"/>
    </row>
    <row r="7" spans="1:25" ht="33" customHeight="1">
      <c r="A7" s="51"/>
      <c r="B7" s="52"/>
      <c r="C7" s="53"/>
      <c r="D7" s="47" t="e">
        <f t="shared" si="0"/>
        <v>#VALUE!</v>
      </c>
      <c r="E7" s="48" t="s">
        <v>86</v>
      </c>
      <c r="F7" s="49" t="str">
        <f t="shared" si="1"/>
        <v/>
      </c>
      <c r="G7" s="50" t="str">
        <f t="shared" si="2"/>
        <v/>
      </c>
      <c r="H7" s="4"/>
      <c r="I7" s="4"/>
      <c r="J7" s="4"/>
      <c r="K7" s="4"/>
      <c r="L7" s="4"/>
      <c r="M7" s="4"/>
      <c r="N7" s="4"/>
      <c r="O7" s="4"/>
      <c r="P7" s="4"/>
      <c r="Q7" s="4"/>
      <c r="R7" s="4"/>
      <c r="S7" s="4"/>
      <c r="T7" s="4"/>
      <c r="U7" s="4"/>
      <c r="V7" s="4"/>
      <c r="W7" s="4"/>
      <c r="X7" s="4"/>
      <c r="Y7" s="4"/>
    </row>
    <row r="8" spans="1:25" ht="33" customHeight="1">
      <c r="A8" s="51"/>
      <c r="B8" s="52"/>
      <c r="C8" s="52"/>
      <c r="D8" s="47" t="e">
        <f t="shared" si="0"/>
        <v>#VALUE!</v>
      </c>
      <c r="E8" s="48" t="s">
        <v>86</v>
      </c>
      <c r="F8" s="49" t="str">
        <f t="shared" si="1"/>
        <v/>
      </c>
      <c r="G8" s="50" t="str">
        <f t="shared" si="2"/>
        <v/>
      </c>
      <c r="H8" s="4"/>
      <c r="I8" s="4"/>
      <c r="J8" s="4"/>
      <c r="K8" s="4"/>
      <c r="L8" s="4"/>
      <c r="M8" s="4"/>
      <c r="N8" s="4"/>
      <c r="O8" s="4"/>
      <c r="P8" s="4"/>
      <c r="Q8" s="4"/>
      <c r="R8" s="4"/>
      <c r="S8" s="4"/>
      <c r="T8" s="4"/>
      <c r="U8" s="4"/>
      <c r="V8" s="4"/>
      <c r="W8" s="4"/>
      <c r="X8" s="4"/>
      <c r="Y8" s="4"/>
    </row>
    <row r="9" spans="1:25" ht="33" customHeight="1">
      <c r="A9" s="51"/>
      <c r="B9" s="52"/>
      <c r="C9" s="52"/>
      <c r="D9" s="47" t="e">
        <f t="shared" si="0"/>
        <v>#VALUE!</v>
      </c>
      <c r="E9" s="48" t="s">
        <v>86</v>
      </c>
      <c r="F9" s="49" t="str">
        <f t="shared" si="1"/>
        <v/>
      </c>
      <c r="G9" s="50" t="str">
        <f t="shared" si="2"/>
        <v/>
      </c>
      <c r="H9" s="4" t="str">
        <f>IF(C9&lt;&gt;"",IF(ISNUMBER(FIND("/channel/19%",C9)),"ChannelURL",IF(ISNUMBER(FIND("/team/19%",C9)),"TeamURL",HYPERLINK(I8,"チャネルURLの取得方法"))),"")</f>
        <v/>
      </c>
      <c r="I9" s="4"/>
      <c r="J9" s="4"/>
      <c r="K9" s="4"/>
      <c r="L9" s="4"/>
      <c r="M9" s="4"/>
      <c r="N9" s="4"/>
      <c r="O9" s="4"/>
      <c r="P9" s="4"/>
      <c r="Q9" s="4"/>
      <c r="R9" s="4"/>
      <c r="S9" s="4"/>
      <c r="T9" s="4"/>
      <c r="U9" s="4"/>
      <c r="V9" s="4"/>
      <c r="W9" s="4"/>
      <c r="X9" s="4"/>
      <c r="Y9" s="4"/>
    </row>
    <row r="10" spans="1:25" ht="33" customHeight="1">
      <c r="A10" s="51"/>
      <c r="B10" s="52"/>
      <c r="C10" s="52"/>
      <c r="D10" s="47" t="e">
        <f t="shared" si="0"/>
        <v>#VALUE!</v>
      </c>
      <c r="E10" s="48" t="s">
        <v>86</v>
      </c>
      <c r="F10" s="49" t="str">
        <f t="shared" si="1"/>
        <v/>
      </c>
      <c r="G10" s="50" t="str">
        <f t="shared" si="2"/>
        <v/>
      </c>
      <c r="H10" s="4" t="str">
        <f>IF(C10&lt;&gt;"",IF(ISNUMBER(FIND("/channel/19%",C10)),"ChannelURL",IF(ISNUMBER(FIND("/team/19%",C10)),"TeamURL",HYPERLINK(I9,"チャネルURLの取得方法"))),"")</f>
        <v/>
      </c>
      <c r="I10" s="4"/>
      <c r="J10" s="4"/>
      <c r="K10" s="4"/>
      <c r="L10" s="4"/>
      <c r="M10" s="4"/>
      <c r="N10" s="4"/>
      <c r="O10" s="4"/>
      <c r="P10" s="4"/>
      <c r="Q10" s="4"/>
      <c r="R10" s="4"/>
      <c r="S10" s="4"/>
      <c r="T10" s="4"/>
      <c r="U10" s="4"/>
      <c r="V10" s="4"/>
      <c r="W10" s="4"/>
      <c r="X10" s="4"/>
      <c r="Y10" s="4"/>
    </row>
    <row r="11" spans="1:25" ht="33" customHeight="1">
      <c r="A11" s="51"/>
      <c r="B11" s="52"/>
      <c r="C11" s="52"/>
      <c r="D11" s="47" t="e">
        <f t="shared" si="0"/>
        <v>#VALUE!</v>
      </c>
      <c r="E11" s="48" t="s">
        <v>86</v>
      </c>
      <c r="F11" s="49" t="str">
        <f t="shared" si="1"/>
        <v/>
      </c>
      <c r="G11" s="50" t="str">
        <f t="shared" si="2"/>
        <v/>
      </c>
      <c r="H11" s="4"/>
      <c r="I11" s="4"/>
      <c r="J11" s="4"/>
      <c r="K11" s="4"/>
      <c r="L11" s="4"/>
      <c r="M11" s="4"/>
      <c r="N11" s="4"/>
      <c r="O11" s="4"/>
      <c r="P11" s="4"/>
      <c r="Q11" s="4"/>
      <c r="R11" s="4"/>
      <c r="S11" s="4"/>
      <c r="T11" s="4"/>
      <c r="U11" s="4"/>
      <c r="V11" s="4"/>
      <c r="W11" s="4"/>
      <c r="X11" s="4"/>
      <c r="Y11" s="4"/>
    </row>
    <row r="12" spans="1:25" ht="33" customHeight="1">
      <c r="A12" s="51"/>
      <c r="B12" s="52"/>
      <c r="C12" s="52"/>
      <c r="D12" s="47" t="e">
        <f t="shared" si="0"/>
        <v>#VALUE!</v>
      </c>
      <c r="E12" s="48" t="s">
        <v>86</v>
      </c>
      <c r="F12" s="49" t="str">
        <f t="shared" si="1"/>
        <v/>
      </c>
      <c r="G12" s="50" t="str">
        <f t="shared" si="2"/>
        <v/>
      </c>
      <c r="H12" s="4"/>
      <c r="I12" s="4"/>
      <c r="J12" s="4"/>
      <c r="K12" s="4"/>
      <c r="L12" s="4"/>
      <c r="M12" s="4"/>
      <c r="N12" s="4"/>
      <c r="O12" s="4"/>
      <c r="P12" s="4"/>
      <c r="Q12" s="4"/>
      <c r="R12" s="4"/>
      <c r="S12" s="4"/>
      <c r="T12" s="4"/>
      <c r="U12" s="4"/>
      <c r="V12" s="4"/>
      <c r="W12" s="4"/>
      <c r="X12" s="4"/>
      <c r="Y12" s="4"/>
    </row>
    <row r="13" spans="1:25" ht="33" customHeight="1">
      <c r="A13" s="51"/>
      <c r="B13" s="52"/>
      <c r="C13" s="52"/>
      <c r="D13" s="47" t="e">
        <f t="shared" si="0"/>
        <v>#VALUE!</v>
      </c>
      <c r="E13" s="48" t="s">
        <v>86</v>
      </c>
      <c r="F13" s="49" t="str">
        <f t="shared" si="1"/>
        <v/>
      </c>
      <c r="G13" s="50" t="str">
        <f t="shared" si="2"/>
        <v/>
      </c>
      <c r="H13" s="4"/>
      <c r="I13" s="4"/>
      <c r="J13" s="4"/>
      <c r="K13" s="4"/>
      <c r="L13" s="4"/>
      <c r="M13" s="4"/>
      <c r="N13" s="4"/>
      <c r="O13" s="4"/>
      <c r="P13" s="4"/>
      <c r="Q13" s="4"/>
      <c r="R13" s="4"/>
      <c r="S13" s="4"/>
      <c r="T13" s="4"/>
      <c r="U13" s="4"/>
      <c r="V13" s="4"/>
      <c r="W13" s="4"/>
      <c r="X13" s="4"/>
      <c r="Y13" s="4"/>
    </row>
    <row r="14" spans="1:25" ht="33" customHeight="1">
      <c r="A14" s="51"/>
      <c r="B14" s="52"/>
      <c r="C14" s="52"/>
      <c r="D14" s="47" t="e">
        <f t="shared" si="0"/>
        <v>#VALUE!</v>
      </c>
      <c r="E14" s="48" t="s">
        <v>86</v>
      </c>
      <c r="F14" s="49" t="str">
        <f t="shared" si="1"/>
        <v/>
      </c>
      <c r="G14" s="50" t="str">
        <f t="shared" si="2"/>
        <v/>
      </c>
      <c r="H14" s="4"/>
      <c r="I14" s="4"/>
      <c r="J14" s="4"/>
      <c r="K14" s="4"/>
      <c r="L14" s="4"/>
      <c r="M14" s="4"/>
      <c r="N14" s="4"/>
      <c r="O14" s="4"/>
      <c r="P14" s="4"/>
      <c r="Q14" s="4"/>
      <c r="R14" s="4"/>
      <c r="S14" s="4"/>
      <c r="T14" s="4"/>
      <c r="U14" s="4"/>
      <c r="V14" s="4"/>
      <c r="W14" s="4"/>
      <c r="X14" s="4"/>
      <c r="Y14" s="4"/>
    </row>
    <row r="15" spans="1:25" ht="33" customHeight="1">
      <c r="A15" s="51"/>
      <c r="B15" s="52"/>
      <c r="C15" s="52"/>
      <c r="D15" s="47" t="e">
        <f t="shared" si="0"/>
        <v>#VALUE!</v>
      </c>
      <c r="E15" s="48" t="s">
        <v>86</v>
      </c>
      <c r="F15" s="49" t="str">
        <f t="shared" si="1"/>
        <v/>
      </c>
      <c r="G15" s="50" t="str">
        <f t="shared" si="2"/>
        <v/>
      </c>
      <c r="H15" s="4"/>
      <c r="I15" s="4"/>
      <c r="J15" s="4"/>
      <c r="K15" s="4"/>
      <c r="L15" s="4"/>
      <c r="M15" s="4"/>
      <c r="N15" s="4"/>
      <c r="O15" s="4"/>
      <c r="P15" s="4"/>
      <c r="Q15" s="4"/>
      <c r="R15" s="4"/>
      <c r="S15" s="4"/>
      <c r="T15" s="4"/>
      <c r="U15" s="4"/>
      <c r="V15" s="4"/>
      <c r="W15" s="4"/>
      <c r="X15" s="4"/>
      <c r="Y15" s="4"/>
    </row>
    <row r="16" spans="1:25" ht="33" customHeight="1">
      <c r="A16" s="51"/>
      <c r="B16" s="52"/>
      <c r="C16" s="52"/>
      <c r="D16" s="47" t="e">
        <f t="shared" si="0"/>
        <v>#VALUE!</v>
      </c>
      <c r="E16" s="48" t="s">
        <v>86</v>
      </c>
      <c r="F16" s="49" t="str">
        <f t="shared" si="1"/>
        <v/>
      </c>
      <c r="G16" s="50" t="str">
        <f t="shared" si="2"/>
        <v/>
      </c>
      <c r="H16" s="4"/>
      <c r="I16" s="4"/>
      <c r="J16" s="4"/>
      <c r="K16" s="4"/>
      <c r="L16" s="4"/>
      <c r="M16" s="4"/>
      <c r="N16" s="4"/>
      <c r="O16" s="4"/>
      <c r="P16" s="4"/>
      <c r="Q16" s="4"/>
      <c r="R16" s="4"/>
      <c r="S16" s="4"/>
      <c r="T16" s="4"/>
      <c r="U16" s="4"/>
      <c r="V16" s="4"/>
      <c r="W16" s="4"/>
      <c r="X16" s="4"/>
      <c r="Y16" s="4"/>
    </row>
    <row r="17" spans="1:25" ht="33" customHeight="1">
      <c r="A17" s="51"/>
      <c r="B17" s="52"/>
      <c r="C17" s="52"/>
      <c r="D17" s="47" t="e">
        <f t="shared" si="0"/>
        <v>#VALUE!</v>
      </c>
      <c r="E17" s="48" t="s">
        <v>86</v>
      </c>
      <c r="F17" s="49" t="str">
        <f t="shared" si="1"/>
        <v/>
      </c>
      <c r="G17" s="50" t="str">
        <f t="shared" si="2"/>
        <v/>
      </c>
      <c r="H17" s="4"/>
      <c r="I17" s="4"/>
      <c r="J17" s="4"/>
      <c r="K17" s="4"/>
      <c r="L17" s="4"/>
      <c r="M17" s="4"/>
      <c r="N17" s="4"/>
      <c r="O17" s="4"/>
      <c r="P17" s="4"/>
      <c r="Q17" s="4"/>
      <c r="R17" s="4"/>
      <c r="S17" s="4"/>
      <c r="T17" s="4"/>
      <c r="U17" s="4"/>
      <c r="V17" s="4"/>
      <c r="W17" s="4"/>
      <c r="X17" s="4"/>
      <c r="Y17" s="4"/>
    </row>
    <row r="18" spans="1:25" ht="33" customHeight="1">
      <c r="A18" s="51"/>
      <c r="B18" s="52"/>
      <c r="C18" s="52"/>
      <c r="D18" s="47" t="e">
        <f t="shared" si="0"/>
        <v>#VALUE!</v>
      </c>
      <c r="E18" s="48" t="s">
        <v>86</v>
      </c>
      <c r="F18" s="49" t="str">
        <f t="shared" si="1"/>
        <v/>
      </c>
      <c r="G18" s="50" t="str">
        <f t="shared" si="2"/>
        <v/>
      </c>
      <c r="H18" s="4"/>
      <c r="I18" s="4"/>
      <c r="J18" s="4"/>
      <c r="K18" s="4"/>
      <c r="L18" s="4"/>
      <c r="M18" s="4"/>
      <c r="N18" s="4"/>
      <c r="O18" s="4"/>
      <c r="P18" s="4"/>
      <c r="Q18" s="4"/>
      <c r="R18" s="4"/>
      <c r="S18" s="4"/>
      <c r="T18" s="4"/>
      <c r="U18" s="4"/>
      <c r="V18" s="4"/>
      <c r="W18" s="4"/>
      <c r="X18" s="4"/>
      <c r="Y18" s="4"/>
    </row>
    <row r="19" spans="1:25" ht="33" customHeight="1">
      <c r="A19" s="51"/>
      <c r="B19" s="52"/>
      <c r="C19" s="52"/>
      <c r="D19" s="47" t="e">
        <f t="shared" si="0"/>
        <v>#VALUE!</v>
      </c>
      <c r="E19" s="48" t="s">
        <v>86</v>
      </c>
      <c r="F19" s="49" t="str">
        <f t="shared" si="1"/>
        <v/>
      </c>
      <c r="G19" s="50" t="str">
        <f t="shared" si="2"/>
        <v/>
      </c>
      <c r="H19" s="4"/>
      <c r="I19" s="4"/>
      <c r="J19" s="4"/>
      <c r="K19" s="4"/>
      <c r="L19" s="4"/>
      <c r="M19" s="4"/>
      <c r="N19" s="4"/>
      <c r="O19" s="4"/>
      <c r="P19" s="4"/>
      <c r="Q19" s="4"/>
      <c r="R19" s="4"/>
      <c r="S19" s="4"/>
      <c r="T19" s="4"/>
      <c r="U19" s="4"/>
      <c r="V19" s="4"/>
      <c r="W19" s="4"/>
      <c r="X19" s="4"/>
      <c r="Y19" s="4"/>
    </row>
    <row r="20" spans="1:25" ht="33" customHeight="1">
      <c r="A20" s="51"/>
      <c r="B20" s="52"/>
      <c r="C20" s="52"/>
      <c r="D20" s="47" t="e">
        <f t="shared" si="0"/>
        <v>#VALUE!</v>
      </c>
      <c r="E20" s="48" t="s">
        <v>86</v>
      </c>
      <c r="F20" s="49" t="str">
        <f t="shared" si="1"/>
        <v/>
      </c>
      <c r="G20" s="50" t="str">
        <f t="shared" si="2"/>
        <v/>
      </c>
      <c r="H20" s="4"/>
      <c r="I20" s="4"/>
      <c r="J20" s="4"/>
      <c r="K20" s="4"/>
      <c r="L20" s="4"/>
      <c r="M20" s="4"/>
      <c r="N20" s="4"/>
      <c r="O20" s="4"/>
      <c r="P20" s="4"/>
      <c r="Q20" s="4"/>
      <c r="R20" s="4"/>
      <c r="S20" s="4"/>
      <c r="T20" s="4"/>
      <c r="U20" s="4"/>
      <c r="V20" s="4"/>
      <c r="W20" s="4"/>
      <c r="X20" s="4"/>
      <c r="Y20" s="4"/>
    </row>
    <row r="21" spans="1:25" ht="33" customHeight="1">
      <c r="A21" s="51"/>
      <c r="B21" s="52"/>
      <c r="C21" s="52"/>
      <c r="D21" s="47" t="e">
        <f t="shared" si="0"/>
        <v>#VALUE!</v>
      </c>
      <c r="E21" s="48" t="s">
        <v>86</v>
      </c>
      <c r="F21" s="49" t="str">
        <f t="shared" si="1"/>
        <v/>
      </c>
      <c r="G21" s="50" t="str">
        <f t="shared" si="2"/>
        <v/>
      </c>
      <c r="H21" s="4"/>
      <c r="I21" s="4"/>
      <c r="J21" s="4"/>
      <c r="K21" s="4"/>
      <c r="L21" s="4"/>
      <c r="M21" s="4"/>
      <c r="N21" s="4"/>
      <c r="O21" s="4"/>
      <c r="P21" s="4"/>
      <c r="Q21" s="4"/>
      <c r="R21" s="4"/>
      <c r="S21" s="4"/>
      <c r="T21" s="4"/>
      <c r="U21" s="4"/>
      <c r="V21" s="4"/>
      <c r="W21" s="4"/>
      <c r="X21" s="4"/>
      <c r="Y21" s="4"/>
    </row>
    <row r="22" spans="1:25" ht="33" customHeight="1">
      <c r="A22" s="51"/>
      <c r="B22" s="52"/>
      <c r="C22" s="52"/>
      <c r="D22" s="47" t="e">
        <f t="shared" si="0"/>
        <v>#VALUE!</v>
      </c>
      <c r="E22" s="48" t="s">
        <v>86</v>
      </c>
      <c r="F22" s="49" t="str">
        <f t="shared" si="1"/>
        <v/>
      </c>
      <c r="G22" s="50" t="str">
        <f t="shared" si="2"/>
        <v/>
      </c>
      <c r="H22" s="4"/>
      <c r="I22" s="4"/>
      <c r="J22" s="4"/>
      <c r="K22" s="4"/>
      <c r="L22" s="4"/>
      <c r="M22" s="4"/>
      <c r="N22" s="4"/>
      <c r="O22" s="4"/>
      <c r="P22" s="4"/>
      <c r="Q22" s="4"/>
      <c r="R22" s="4"/>
      <c r="S22" s="4"/>
      <c r="T22" s="4"/>
      <c r="U22" s="4"/>
      <c r="V22" s="4"/>
      <c r="W22" s="4"/>
      <c r="X22" s="4"/>
      <c r="Y22" s="4"/>
    </row>
    <row r="23" spans="1:25" ht="33" customHeight="1">
      <c r="A23" s="51"/>
      <c r="B23" s="52"/>
      <c r="C23" s="52"/>
      <c r="D23" s="47" t="e">
        <f t="shared" si="0"/>
        <v>#VALUE!</v>
      </c>
      <c r="E23" s="48" t="s">
        <v>86</v>
      </c>
      <c r="F23" s="49" t="str">
        <f t="shared" si="1"/>
        <v/>
      </c>
      <c r="G23" s="50" t="str">
        <f t="shared" si="2"/>
        <v/>
      </c>
      <c r="H23" s="4"/>
      <c r="I23" s="4"/>
      <c r="J23" s="4"/>
      <c r="K23" s="4"/>
      <c r="L23" s="4"/>
      <c r="M23" s="4"/>
      <c r="N23" s="4"/>
      <c r="O23" s="4"/>
      <c r="P23" s="4"/>
      <c r="Q23" s="4"/>
      <c r="R23" s="4"/>
      <c r="S23" s="4"/>
      <c r="T23" s="4"/>
      <c r="U23" s="4"/>
      <c r="V23" s="4"/>
      <c r="W23" s="4"/>
      <c r="X23" s="4"/>
      <c r="Y23" s="4"/>
    </row>
    <row r="24" spans="1:25" ht="33" customHeight="1">
      <c r="A24" s="51"/>
      <c r="B24" s="52"/>
      <c r="C24" s="52"/>
      <c r="D24" s="47" t="e">
        <f t="shared" si="0"/>
        <v>#VALUE!</v>
      </c>
      <c r="E24" s="48" t="s">
        <v>86</v>
      </c>
      <c r="F24" s="49" t="str">
        <f t="shared" si="1"/>
        <v/>
      </c>
      <c r="G24" s="50" t="str">
        <f t="shared" si="2"/>
        <v/>
      </c>
      <c r="H24" s="4"/>
      <c r="I24" s="4"/>
      <c r="J24" s="4"/>
      <c r="K24" s="4"/>
      <c r="L24" s="4"/>
      <c r="M24" s="4"/>
      <c r="N24" s="4"/>
      <c r="O24" s="4"/>
      <c r="P24" s="4"/>
      <c r="Q24" s="4"/>
      <c r="R24" s="4"/>
      <c r="S24" s="4"/>
      <c r="T24" s="4"/>
      <c r="U24" s="4"/>
      <c r="V24" s="4"/>
      <c r="W24" s="4"/>
      <c r="X24" s="4"/>
      <c r="Y24" s="4"/>
    </row>
    <row r="25" spans="1:25" ht="33" customHeight="1">
      <c r="A25" s="51"/>
      <c r="B25" s="52"/>
      <c r="C25" s="52"/>
      <c r="D25" s="47" t="e">
        <f t="shared" si="0"/>
        <v>#VALUE!</v>
      </c>
      <c r="E25" s="48" t="s">
        <v>86</v>
      </c>
      <c r="F25" s="49" t="str">
        <f t="shared" si="1"/>
        <v/>
      </c>
      <c r="G25" s="50" t="str">
        <f t="shared" si="2"/>
        <v/>
      </c>
      <c r="H25" s="4"/>
      <c r="I25" s="4"/>
      <c r="J25" s="4"/>
      <c r="K25" s="4"/>
      <c r="L25" s="4"/>
      <c r="M25" s="4"/>
      <c r="N25" s="4"/>
      <c r="O25" s="4"/>
      <c r="P25" s="4"/>
      <c r="Q25" s="4"/>
      <c r="R25" s="4"/>
      <c r="S25" s="4"/>
      <c r="T25" s="4"/>
      <c r="U25" s="4"/>
      <c r="V25" s="4"/>
      <c r="W25" s="4"/>
      <c r="X25" s="4"/>
      <c r="Y25" s="4"/>
    </row>
    <row r="26" spans="1:25" ht="33" customHeight="1">
      <c r="A26" s="51"/>
      <c r="B26" s="52"/>
      <c r="C26" s="52"/>
      <c r="D26" s="47" t="e">
        <f t="shared" si="0"/>
        <v>#VALUE!</v>
      </c>
      <c r="E26" s="48" t="s">
        <v>86</v>
      </c>
      <c r="F26" s="49" t="str">
        <f t="shared" si="1"/>
        <v/>
      </c>
      <c r="G26" s="50" t="str">
        <f t="shared" si="2"/>
        <v/>
      </c>
      <c r="H26" s="4"/>
      <c r="I26" s="4"/>
      <c r="J26" s="4"/>
      <c r="K26" s="4"/>
      <c r="L26" s="4"/>
      <c r="M26" s="4"/>
      <c r="N26" s="4"/>
      <c r="O26" s="4"/>
      <c r="P26" s="4"/>
      <c r="Q26" s="4"/>
      <c r="R26" s="4"/>
      <c r="S26" s="4"/>
      <c r="T26" s="4"/>
      <c r="U26" s="4"/>
      <c r="V26" s="4"/>
      <c r="W26" s="4"/>
      <c r="X26" s="4"/>
      <c r="Y26" s="4"/>
    </row>
    <row r="27" spans="1:25" ht="33" customHeight="1">
      <c r="A27" s="51"/>
      <c r="B27" s="52"/>
      <c r="C27" s="52"/>
      <c r="D27" s="47" t="e">
        <f t="shared" si="0"/>
        <v>#VALUE!</v>
      </c>
      <c r="E27" s="48" t="s">
        <v>86</v>
      </c>
      <c r="F27" s="49" t="str">
        <f t="shared" si="1"/>
        <v/>
      </c>
      <c r="G27" s="50" t="str">
        <f t="shared" si="2"/>
        <v/>
      </c>
      <c r="H27" s="4"/>
      <c r="I27" s="4"/>
      <c r="J27" s="4"/>
      <c r="K27" s="4"/>
      <c r="L27" s="4"/>
      <c r="M27" s="4"/>
      <c r="N27" s="4"/>
      <c r="O27" s="4"/>
      <c r="P27" s="4"/>
      <c r="Q27" s="4"/>
      <c r="R27" s="4"/>
      <c r="S27" s="4"/>
      <c r="T27" s="4"/>
      <c r="U27" s="4"/>
      <c r="V27" s="4"/>
      <c r="W27" s="4"/>
      <c r="X27" s="4"/>
      <c r="Y27" s="4"/>
    </row>
    <row r="28" spans="1:25" ht="33" customHeight="1">
      <c r="A28" s="51"/>
      <c r="B28" s="52"/>
      <c r="C28" s="52"/>
      <c r="D28" s="47" t="e">
        <f t="shared" si="0"/>
        <v>#VALUE!</v>
      </c>
      <c r="E28" s="48" t="s">
        <v>86</v>
      </c>
      <c r="F28" s="49" t="str">
        <f t="shared" si="1"/>
        <v/>
      </c>
      <c r="G28" s="50" t="str">
        <f t="shared" si="2"/>
        <v/>
      </c>
      <c r="H28" s="4"/>
      <c r="I28" s="4"/>
      <c r="J28" s="4"/>
      <c r="K28" s="4"/>
      <c r="L28" s="4"/>
      <c r="M28" s="4"/>
      <c r="N28" s="4"/>
      <c r="O28" s="4"/>
      <c r="P28" s="4"/>
      <c r="Q28" s="4"/>
      <c r="R28" s="4"/>
      <c r="S28" s="4"/>
      <c r="T28" s="4"/>
      <c r="U28" s="4"/>
      <c r="V28" s="4"/>
      <c r="W28" s="4"/>
      <c r="X28" s="4"/>
      <c r="Y28" s="4"/>
    </row>
    <row r="29" spans="1:25" ht="33" customHeight="1">
      <c r="A29" s="51"/>
      <c r="B29" s="52"/>
      <c r="C29" s="52"/>
      <c r="D29" s="47" t="e">
        <f t="shared" si="0"/>
        <v>#VALUE!</v>
      </c>
      <c r="E29" s="48" t="s">
        <v>86</v>
      </c>
      <c r="F29" s="49" t="str">
        <f t="shared" si="1"/>
        <v/>
      </c>
      <c r="G29" s="50" t="str">
        <f t="shared" si="2"/>
        <v/>
      </c>
      <c r="H29" s="4"/>
      <c r="I29" s="4"/>
      <c r="J29" s="4"/>
      <c r="K29" s="4"/>
      <c r="L29" s="4"/>
      <c r="M29" s="4"/>
      <c r="N29" s="4"/>
      <c r="O29" s="4"/>
      <c r="P29" s="4"/>
      <c r="Q29" s="4"/>
      <c r="R29" s="4"/>
      <c r="S29" s="4"/>
      <c r="T29" s="4"/>
      <c r="U29" s="4"/>
      <c r="V29" s="4"/>
      <c r="W29" s="4"/>
      <c r="X29" s="4"/>
      <c r="Y29" s="4"/>
    </row>
    <row r="30" spans="1:25" ht="33" customHeight="1">
      <c r="A30" s="51"/>
      <c r="B30" s="52"/>
      <c r="C30" s="55"/>
      <c r="D30" s="47" t="e">
        <f t="shared" si="0"/>
        <v>#VALUE!</v>
      </c>
      <c r="E30" s="48" t="s">
        <v>86</v>
      </c>
      <c r="F30" s="49" t="str">
        <f t="shared" si="1"/>
        <v/>
      </c>
      <c r="G30" s="50" t="str">
        <f t="shared" si="2"/>
        <v/>
      </c>
      <c r="H30" s="4"/>
      <c r="I30" s="4"/>
      <c r="J30" s="4"/>
      <c r="K30" s="4"/>
      <c r="L30" s="4"/>
      <c r="M30" s="4"/>
      <c r="N30" s="4"/>
      <c r="O30" s="4"/>
      <c r="P30" s="4"/>
      <c r="Q30" s="4"/>
      <c r="R30" s="4"/>
      <c r="S30" s="4"/>
      <c r="T30" s="4"/>
      <c r="U30" s="4"/>
      <c r="V30" s="4"/>
      <c r="W30" s="4"/>
      <c r="X30" s="4"/>
      <c r="Y30" s="4"/>
    </row>
  </sheetData>
  <phoneticPr fontId="11"/>
  <conditionalFormatting sqref="E2:G30">
    <cfRule type="expression" dxfId="2" priority="2" stopIfTrue="1">
      <formula>OR($F2&lt;&gt;"",AND($G2&lt;&gt;"OK",$G2&lt;&gt;""))</formula>
    </cfRule>
  </conditionalFormatting>
  <dataValidations count="1">
    <dataValidation type="list" allowBlank="1" showInputMessage="1" showErrorMessage="1" sqref="E2:E30" xr:uid="{4C2E21AF-AD73-B04C-81B4-CFC917EF8BAB}">
      <formula1>"利用する,利用しない"</formula1>
    </dataValidation>
  </dataValidations>
  <hyperlinks>
    <hyperlink ref="C2" r:id="rId1" display="https://teams.microsoft.com/l/channel/19%3a40de9a99e8e243d3856350007ac07e13%40thread.tacv2/1700_DX%25E6%258E%25A8%25E9%2580%25B2%25E9%2583%25A8?groupId=7b6c64b0-7e51-400a-a45d-62647901505c&amp;tenantId=d3c67b6b-4c8d-4502-9604-b16b13487ab7" xr:uid="{00000000-0004-0000-0100-000000000000}"/>
    <hyperlink ref="H1" r:id="rId2" location=":~:text=不要-,※チャネルリンク" xr:uid="{B9C86028-7266-F441-A025-C0EFA3D8D72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F1005"/>
  <sheetViews>
    <sheetView zoomScale="200" zoomScaleNormal="200" workbookViewId="0"/>
  </sheetViews>
  <sheetFormatPr baseColWidth="10" defaultColWidth="12.6640625" defaultRowHeight="15" customHeight="1"/>
  <cols>
    <col min="1" max="1" width="32.6640625" style="8" customWidth="1"/>
    <col min="2" max="2" width="33.6640625" style="8" bestFit="1" customWidth="1"/>
    <col min="3" max="3" width="23" style="8" customWidth="1"/>
    <col min="4" max="4" width="32.1640625" style="8" bestFit="1" customWidth="1"/>
    <col min="5" max="5" width="17.1640625" style="8" bestFit="1" customWidth="1"/>
    <col min="6" max="25" width="8.1640625" style="8" customWidth="1"/>
    <col min="26" max="16384" width="12.6640625" style="8"/>
  </cols>
  <sheetData>
    <row r="1" spans="1:6" ht="15.75" customHeight="1">
      <c r="A1" s="12" t="s">
        <v>107</v>
      </c>
      <c r="B1" s="12" t="s">
        <v>108</v>
      </c>
      <c r="C1" s="12" t="s">
        <v>109</v>
      </c>
      <c r="D1" s="12" t="s">
        <v>110</v>
      </c>
      <c r="E1" s="137" t="s">
        <v>111</v>
      </c>
      <c r="F1" s="136"/>
    </row>
    <row r="2" spans="1:6" ht="15.75" customHeight="1">
      <c r="A2" s="160" t="s">
        <v>112</v>
      </c>
      <c r="B2" s="13" t="s">
        <v>113</v>
      </c>
      <c r="C2" s="13" t="s">
        <v>114</v>
      </c>
      <c r="D2" s="13" t="s">
        <v>115</v>
      </c>
      <c r="E2" s="135" t="s">
        <v>116</v>
      </c>
      <c r="F2" s="136"/>
    </row>
    <row r="3" spans="1:6" ht="15.75" customHeight="1">
      <c r="A3" s="161"/>
      <c r="B3" s="13" t="s">
        <v>117</v>
      </c>
      <c r="C3" s="13" t="s">
        <v>114</v>
      </c>
      <c r="D3" s="13" t="s">
        <v>118</v>
      </c>
      <c r="E3" s="135" t="s">
        <v>116</v>
      </c>
      <c r="F3" s="136"/>
    </row>
    <row r="4" spans="1:6" ht="15.75" customHeight="1">
      <c r="A4" s="161"/>
      <c r="B4" s="13" t="s">
        <v>119</v>
      </c>
      <c r="C4" s="13" t="s">
        <v>114</v>
      </c>
      <c r="D4" s="13" t="s">
        <v>118</v>
      </c>
      <c r="E4" s="135" t="s">
        <v>116</v>
      </c>
      <c r="F4" s="136"/>
    </row>
    <row r="5" spans="1:6" ht="15.75" customHeight="1">
      <c r="A5" s="161"/>
      <c r="B5" s="13" t="s">
        <v>120</v>
      </c>
      <c r="C5" s="13" t="s">
        <v>114</v>
      </c>
      <c r="D5" s="13" t="s">
        <v>115</v>
      </c>
      <c r="E5" s="135" t="s">
        <v>116</v>
      </c>
      <c r="F5" s="136"/>
    </row>
    <row r="6" spans="1:6" ht="15.75" customHeight="1">
      <c r="A6" s="161"/>
      <c r="B6" s="13" t="s">
        <v>121</v>
      </c>
      <c r="C6" s="13" t="s">
        <v>114</v>
      </c>
      <c r="D6" s="13" t="s">
        <v>122</v>
      </c>
      <c r="E6" s="135" t="s">
        <v>116</v>
      </c>
      <c r="F6" s="136"/>
    </row>
    <row r="7" spans="1:6" ht="15.75" customHeight="1">
      <c r="A7" s="161"/>
      <c r="B7" s="13" t="s">
        <v>121</v>
      </c>
      <c r="C7" s="13" t="s">
        <v>123</v>
      </c>
      <c r="D7" s="13" t="s">
        <v>122</v>
      </c>
      <c r="E7" s="135" t="str">
        <f>IF(入力シート!D12=_選択値マスタ!A2, "ON", "OFF")</f>
        <v>ON</v>
      </c>
      <c r="F7" s="136"/>
    </row>
    <row r="8" spans="1:6" ht="15.75" customHeight="1">
      <c r="A8" s="161"/>
      <c r="B8" s="13" t="s">
        <v>124</v>
      </c>
      <c r="C8" s="13" t="s">
        <v>114</v>
      </c>
      <c r="D8" s="13" t="s">
        <v>115</v>
      </c>
      <c r="E8" s="135" t="s">
        <v>116</v>
      </c>
      <c r="F8" s="136"/>
    </row>
    <row r="9" spans="1:6" ht="15.75" customHeight="1">
      <c r="A9" s="162"/>
      <c r="B9" s="13" t="s">
        <v>125</v>
      </c>
      <c r="C9" s="13" t="s">
        <v>114</v>
      </c>
      <c r="D9" s="13" t="s">
        <v>126</v>
      </c>
      <c r="E9" s="135" t="str">
        <f>IF(入力シート!D12=_選択値マスタ!A2, "ON", "OFF")</f>
        <v>ON</v>
      </c>
      <c r="F9" s="136"/>
    </row>
    <row r="10" spans="1:6" ht="15.75" customHeight="1">
      <c r="A10" s="160" t="s">
        <v>127</v>
      </c>
      <c r="B10" s="13" t="s">
        <v>128</v>
      </c>
      <c r="C10" s="13" t="s">
        <v>114</v>
      </c>
      <c r="D10" s="13" t="s">
        <v>129</v>
      </c>
      <c r="E10" s="135" t="s">
        <v>116</v>
      </c>
      <c r="F10" s="136"/>
    </row>
    <row r="11" spans="1:6" ht="15.75" customHeight="1">
      <c r="A11" s="161"/>
      <c r="B11" s="13" t="s">
        <v>130</v>
      </c>
      <c r="C11" s="13" t="s">
        <v>114</v>
      </c>
      <c r="D11" s="13" t="s">
        <v>131</v>
      </c>
      <c r="E11" s="135" t="s">
        <v>116</v>
      </c>
      <c r="F11" s="136"/>
    </row>
    <row r="12" spans="1:6" ht="15.75" customHeight="1">
      <c r="A12" s="162"/>
      <c r="B12" s="13" t="s">
        <v>132</v>
      </c>
      <c r="C12" s="13" t="s">
        <v>114</v>
      </c>
      <c r="D12" s="13" t="s">
        <v>126</v>
      </c>
      <c r="E12" s="135" t="s">
        <v>116</v>
      </c>
      <c r="F12" s="136"/>
    </row>
    <row r="13" spans="1:6" ht="15.75" customHeight="1">
      <c r="A13" s="160" t="s">
        <v>133</v>
      </c>
      <c r="B13" s="13" t="s">
        <v>134</v>
      </c>
      <c r="C13" s="13" t="s">
        <v>114</v>
      </c>
      <c r="D13" s="13" t="s">
        <v>135</v>
      </c>
      <c r="E13" s="135" t="str">
        <f>IF(入力シート!D13=_選択値マスタ!A6, "ON", "OFF")</f>
        <v>ON</v>
      </c>
      <c r="F13" s="136"/>
    </row>
    <row r="14" spans="1:6" ht="15.75" customHeight="1">
      <c r="A14" s="162"/>
      <c r="B14" s="13" t="s">
        <v>136</v>
      </c>
      <c r="C14" s="13" t="s">
        <v>114</v>
      </c>
      <c r="D14" s="13" t="s">
        <v>137</v>
      </c>
      <c r="E14" s="135" t="str">
        <f>IF(入力シート!D13=_選択値マスタ!A6, "ON", "OFF")</f>
        <v>ON</v>
      </c>
      <c r="F14" s="136"/>
    </row>
    <row r="15" spans="1:6" ht="15.75" customHeight="1">
      <c r="A15" s="14" t="s">
        <v>138</v>
      </c>
      <c r="B15" s="13" t="s">
        <v>139</v>
      </c>
      <c r="C15" s="13" t="s">
        <v>114</v>
      </c>
      <c r="D15" s="13" t="s">
        <v>140</v>
      </c>
      <c r="E15" s="135" t="str">
        <f>IF(OR(入力シート!D14=_選択値マスタ!A10, 入力シート!D14=_選択値マスタ!A11), "ON", "OFF")</f>
        <v>ON</v>
      </c>
      <c r="F15" s="136"/>
    </row>
    <row r="16" spans="1:6" ht="15.75" customHeight="1">
      <c r="A16" s="147" t="s">
        <v>141</v>
      </c>
      <c r="B16" s="147" t="s">
        <v>139</v>
      </c>
      <c r="C16" s="147" t="s">
        <v>123</v>
      </c>
      <c r="D16" s="147" t="s">
        <v>142</v>
      </c>
      <c r="E16" s="149" t="str">
        <f>IF(入力シート!D14=_選択値マスタ!A11, "ON", "OFF")</f>
        <v>OFF</v>
      </c>
      <c r="F16" s="136"/>
    </row>
    <row r="17" spans="1:5" ht="15.75" customHeight="1">
      <c r="A17" s="136"/>
      <c r="B17" s="148"/>
      <c r="C17" s="150"/>
      <c r="D17" s="136"/>
      <c r="E17" s="136">
        <f>COUNTIF(E2:E16,"ON")</f>
        <v>14</v>
      </c>
    </row>
    <row r="18" spans="1:5" ht="15.75" customHeight="1">
      <c r="B18" s="148"/>
      <c r="C18" s="15"/>
    </row>
    <row r="19" spans="1:5" ht="15.75" customHeight="1">
      <c r="A19" s="8" t="s">
        <v>143</v>
      </c>
      <c r="C19" s="15"/>
    </row>
    <row r="20" spans="1:5" ht="15.75" customHeight="1">
      <c r="A20" s="8" t="s">
        <v>144</v>
      </c>
    </row>
    <row r="21" spans="1:5" ht="15.75" customHeight="1">
      <c r="A21" s="9" t="s">
        <v>145</v>
      </c>
    </row>
    <row r="22" spans="1:5" ht="15.75" customHeight="1">
      <c r="A22" s="9"/>
    </row>
    <row r="23" spans="1:5" ht="15.75" customHeight="1">
      <c r="A23" s="10" t="s">
        <v>146</v>
      </c>
    </row>
    <row r="24" spans="1:5" ht="15.75" customHeight="1">
      <c r="A24" s="11" t="s">
        <v>94</v>
      </c>
    </row>
    <row r="25" spans="1:5" ht="15.75" customHeight="1">
      <c r="A25" s="11" t="s">
        <v>95</v>
      </c>
    </row>
    <row r="26" spans="1:5" ht="15.75" customHeight="1"/>
    <row r="27" spans="1:5" ht="15.75" customHeight="1"/>
    <row r="28" spans="1:5" ht="15.75" customHeight="1"/>
    <row r="29" spans="1:5" ht="15.75" customHeight="1"/>
    <row r="30" spans="1:5" ht="15.75" customHeight="1"/>
    <row r="31" spans="1:5" ht="15.75" customHeight="1"/>
    <row r="32" spans="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3">
    <mergeCell ref="A2:A9"/>
    <mergeCell ref="A10:A12"/>
    <mergeCell ref="A13:A14"/>
  </mergeCells>
  <phoneticPr fontId="11"/>
  <conditionalFormatting sqref="A2:E16">
    <cfRule type="expression" dxfId="1" priority="3">
      <formula>$E2="OFF"</formula>
    </cfRule>
  </conditionalFormatting>
  <conditionalFormatting sqref="B17:B18">
    <cfRule type="expression" dxfId="0" priority="1">
      <formula>$E19="OFF"</formula>
    </cfRule>
  </conditionalFormatting>
  <hyperlinks>
    <hyperlink ref="A24" r:id="rId1" xr:uid="{00000000-0004-0000-0200-000000000000}"/>
    <hyperlink ref="A25" r:id="rId2" xr:uid="{00000000-0004-0000-0200-000001000000}"/>
    <hyperlink ref="A21" r:id="rId3" xr:uid="{7497D228-8120-4D7E-8668-84A1E0B46D67}"/>
  </hyperlinks>
  <pageMargins left="0.7" right="0.7" top="0.75" bottom="0.75" header="0" footer="0"/>
  <pageSetup orientation="landscape"/>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00"/>
  <sheetViews>
    <sheetView workbookViewId="0"/>
  </sheetViews>
  <sheetFormatPr baseColWidth="10" defaultColWidth="12.6640625" defaultRowHeight="17"/>
  <cols>
    <col min="1" max="1" width="57" style="18" bestFit="1" customWidth="1"/>
    <col min="2" max="26" width="8.1640625" style="18" customWidth="1"/>
    <col min="27" max="16384" width="12.6640625" style="18"/>
  </cols>
  <sheetData>
    <row r="1" spans="1:2">
      <c r="A1" s="17" t="s">
        <v>147</v>
      </c>
    </row>
    <row r="2" spans="1:2">
      <c r="A2" s="19" t="s">
        <v>148</v>
      </c>
    </row>
    <row r="3" spans="1:2">
      <c r="A3" s="19" t="s">
        <v>149</v>
      </c>
    </row>
    <row r="5" spans="1:2">
      <c r="A5" s="17" t="s">
        <v>133</v>
      </c>
    </row>
    <row r="6" spans="1:2">
      <c r="A6" s="19" t="s">
        <v>150</v>
      </c>
    </row>
    <row r="7" spans="1:2">
      <c r="A7" s="19" t="s">
        <v>151</v>
      </c>
    </row>
    <row r="8" spans="1:2">
      <c r="A8" s="60"/>
    </row>
    <row r="9" spans="1:2">
      <c r="A9" s="57" t="s">
        <v>152</v>
      </c>
      <c r="B9" s="60"/>
    </row>
    <row r="10" spans="1:2">
      <c r="A10" s="58" t="s">
        <v>89</v>
      </c>
      <c r="B10" s="60"/>
    </row>
    <row r="11" spans="1:2">
      <c r="A11" s="58" t="s">
        <v>153</v>
      </c>
      <c r="B11" s="60"/>
    </row>
    <row r="12" spans="1:2">
      <c r="A12" s="58" t="s">
        <v>86</v>
      </c>
      <c r="B12" s="60"/>
    </row>
    <row r="13" spans="1:2">
      <c r="A13" s="60"/>
    </row>
    <row r="14" spans="1:2">
      <c r="A14" s="59" t="s">
        <v>154</v>
      </c>
      <c r="B14" s="60"/>
    </row>
    <row r="15" spans="1:2">
      <c r="A15" s="58" t="s">
        <v>155</v>
      </c>
      <c r="B15" s="60"/>
    </row>
    <row r="16" spans="1:2">
      <c r="A16" s="58" t="s">
        <v>156</v>
      </c>
      <c r="B16" s="60"/>
    </row>
    <row r="17" spans="1:1">
      <c r="A17" s="60"/>
    </row>
    <row r="33" s="18" customFormat="1"/>
    <row r="34" s="18" customFormat="1"/>
    <row r="35" s="18" customFormat="1"/>
    <row r="36" s="18" customFormat="1"/>
    <row r="37" s="18" customFormat="1"/>
    <row r="38" s="18" customFormat="1"/>
    <row r="39" s="18" customFormat="1"/>
    <row r="40" s="18" customFormat="1"/>
    <row r="41" s="18" customFormat="1"/>
    <row r="42" s="18" customFormat="1"/>
    <row r="43" s="18" customFormat="1"/>
    <row r="44" s="18" customFormat="1"/>
    <row r="45" s="18" customFormat="1"/>
    <row r="46" s="18" customFormat="1"/>
    <row r="47" s="18" customFormat="1"/>
    <row r="48" s="18" customFormat="1"/>
    <row r="49" s="18" customFormat="1"/>
    <row r="50" s="18" customFormat="1"/>
    <row r="51" s="18" customFormat="1"/>
    <row r="52" s="18" customFormat="1"/>
    <row r="53" s="18" customFormat="1"/>
    <row r="54" s="18" customFormat="1"/>
    <row r="55" s="18" customFormat="1"/>
    <row r="56" s="18" customFormat="1"/>
    <row r="57" s="18" customFormat="1"/>
    <row r="58" s="18" customFormat="1"/>
    <row r="59" s="18" customFormat="1"/>
    <row r="60" s="18" customFormat="1"/>
    <row r="61" s="18" customFormat="1"/>
    <row r="62" s="18" customFormat="1"/>
    <row r="63" s="18" customFormat="1"/>
    <row r="64" s="18" customFormat="1"/>
    <row r="65" s="18" customFormat="1"/>
    <row r="66" s="18" customFormat="1"/>
    <row r="67" s="18" customFormat="1"/>
    <row r="68" s="18" customFormat="1"/>
    <row r="69" s="18" customFormat="1"/>
    <row r="70" s="18" customFormat="1"/>
    <row r="71" s="18" customFormat="1"/>
    <row r="72" s="18" customFormat="1"/>
    <row r="73" s="18" customFormat="1"/>
    <row r="74" s="18" customFormat="1"/>
    <row r="75" s="18" customFormat="1"/>
    <row r="76" s="18" customFormat="1"/>
    <row r="77" s="18" customFormat="1"/>
    <row r="78" s="18" customFormat="1"/>
    <row r="79" s="18" customFormat="1"/>
    <row r="80" s="18" customFormat="1"/>
    <row r="81" s="18" customFormat="1"/>
    <row r="82" s="18" customFormat="1"/>
    <row r="83" s="18" customFormat="1"/>
    <row r="84" s="18" customFormat="1"/>
    <row r="85" s="18" customFormat="1"/>
    <row r="86" s="18" customFormat="1"/>
    <row r="87" s="18" customFormat="1"/>
    <row r="88" s="18" customFormat="1"/>
    <row r="89" s="18" customFormat="1"/>
    <row r="90" s="18" customFormat="1"/>
    <row r="91" s="18" customFormat="1"/>
    <row r="92" s="18" customFormat="1"/>
    <row r="93" s="18" customFormat="1"/>
    <row r="94" s="18" customFormat="1"/>
    <row r="95" s="18" customFormat="1"/>
    <row r="96" s="18" customFormat="1"/>
    <row r="97" s="18" customFormat="1"/>
    <row r="98" s="18" customFormat="1"/>
    <row r="99" s="18" customFormat="1"/>
    <row r="100" s="18" customFormat="1"/>
    <row r="101" s="18" customFormat="1"/>
    <row r="102" s="18" customFormat="1"/>
    <row r="103" s="18" customFormat="1"/>
    <row r="104" s="18" customFormat="1"/>
    <row r="105" s="18" customFormat="1"/>
    <row r="106" s="18" customFormat="1"/>
    <row r="107" s="18" customFormat="1"/>
    <row r="108" s="18" customFormat="1"/>
    <row r="109" s="18" customFormat="1"/>
    <row r="110" s="18" customFormat="1"/>
    <row r="111" s="18" customFormat="1"/>
    <row r="112" s="18" customFormat="1"/>
    <row r="113" s="18" customFormat="1"/>
    <row r="114" s="18" customFormat="1"/>
    <row r="115" s="18" customFormat="1"/>
    <row r="116" s="18" customFormat="1"/>
    <row r="117" s="18" customFormat="1"/>
    <row r="118" s="18" customFormat="1"/>
    <row r="119" s="18" customFormat="1"/>
    <row r="120" s="18" customFormat="1"/>
    <row r="121" s="18" customFormat="1"/>
    <row r="122" s="18" customFormat="1"/>
    <row r="123" s="18" customFormat="1"/>
    <row r="124" s="18" customFormat="1"/>
    <row r="125" s="18" customFormat="1"/>
    <row r="126" s="18" customFormat="1"/>
    <row r="127" s="18" customFormat="1"/>
    <row r="128" s="18" customFormat="1"/>
    <row r="129" s="18" customFormat="1"/>
    <row r="130" s="18" customFormat="1"/>
    <row r="131" s="18" customFormat="1"/>
    <row r="132" s="18" customFormat="1"/>
    <row r="133" s="18" customFormat="1"/>
    <row r="134" s="18" customFormat="1"/>
    <row r="135" s="18" customFormat="1"/>
    <row r="136" s="18" customFormat="1"/>
    <row r="137" s="18" customFormat="1"/>
    <row r="138" s="18" customFormat="1"/>
    <row r="139" s="18" customFormat="1"/>
    <row r="140" s="18" customFormat="1"/>
    <row r="141" s="18" customFormat="1"/>
    <row r="142" s="18" customFormat="1"/>
    <row r="143" s="18" customFormat="1"/>
    <row r="144" s="18" customFormat="1"/>
    <row r="145" s="18" customFormat="1"/>
    <row r="146" s="18" customFormat="1"/>
    <row r="147" s="18" customFormat="1"/>
    <row r="148" s="18" customFormat="1"/>
    <row r="149" s="18" customFormat="1"/>
    <row r="150" s="18" customFormat="1"/>
    <row r="151" s="18" customFormat="1"/>
    <row r="152" s="18" customFormat="1"/>
    <row r="153" s="18" customFormat="1"/>
    <row r="154" s="18" customFormat="1"/>
    <row r="155" s="18" customFormat="1"/>
    <row r="156" s="18" customFormat="1"/>
    <row r="157" s="18" customFormat="1"/>
    <row r="158" s="18" customFormat="1"/>
    <row r="159" s="18" customFormat="1"/>
    <row r="160" s="18" customFormat="1"/>
    <row r="161" s="18" customFormat="1"/>
    <row r="162" s="18" customFormat="1"/>
    <row r="163" s="18" customFormat="1"/>
    <row r="164" s="18" customFormat="1"/>
    <row r="165" s="18" customFormat="1"/>
    <row r="166" s="18" customFormat="1"/>
    <row r="167" s="18" customFormat="1"/>
    <row r="168" s="18" customFormat="1"/>
    <row r="169" s="18" customFormat="1"/>
    <row r="170" s="18" customFormat="1"/>
    <row r="171" s="18" customFormat="1"/>
    <row r="172" s="18" customFormat="1"/>
    <row r="173" s="18" customFormat="1"/>
    <row r="174" s="18" customFormat="1"/>
    <row r="175" s="18" customFormat="1"/>
    <row r="176" s="18" customFormat="1"/>
    <row r="177" s="18" customFormat="1"/>
    <row r="178" s="18" customFormat="1"/>
    <row r="179" s="18" customFormat="1"/>
    <row r="180" s="18" customFormat="1"/>
    <row r="181" s="18" customFormat="1"/>
    <row r="182" s="18" customFormat="1"/>
    <row r="183" s="18" customFormat="1"/>
    <row r="184" s="18" customFormat="1"/>
    <row r="185" s="18" customFormat="1"/>
    <row r="186" s="18" customFormat="1"/>
    <row r="187" s="18" customFormat="1"/>
    <row r="188" s="18" customFormat="1"/>
    <row r="189" s="18" customFormat="1"/>
    <row r="190" s="18" customFormat="1"/>
    <row r="191" s="18" customFormat="1"/>
    <row r="192" s="18" customFormat="1"/>
    <row r="193" s="18" customFormat="1"/>
    <row r="194" s="18" customFormat="1"/>
    <row r="195" s="18" customFormat="1"/>
    <row r="196" s="18" customFormat="1"/>
    <row r="197" s="18" customFormat="1"/>
    <row r="198" s="18" customFormat="1"/>
    <row r="199" s="18" customFormat="1"/>
    <row r="200" s="18" customFormat="1"/>
    <row r="201" s="18" customFormat="1"/>
    <row r="202" s="18" customFormat="1"/>
    <row r="203" s="18" customFormat="1"/>
    <row r="204" s="18" customFormat="1"/>
    <row r="205" s="18" customFormat="1"/>
    <row r="206" s="18" customFormat="1"/>
    <row r="207" s="18" customFormat="1"/>
    <row r="208" s="18" customFormat="1"/>
    <row r="209" s="18" customFormat="1"/>
    <row r="210" s="18" customFormat="1"/>
    <row r="211" s="18" customFormat="1"/>
    <row r="212" s="18" customFormat="1"/>
    <row r="213" s="18" customFormat="1"/>
    <row r="214" s="18" customFormat="1"/>
    <row r="215" s="18" customFormat="1"/>
    <row r="216" s="18" customFormat="1"/>
    <row r="217" s="18" customFormat="1"/>
    <row r="218" s="18" customFormat="1"/>
    <row r="219" s="18" customFormat="1"/>
    <row r="220" s="18" customFormat="1"/>
    <row r="221" s="18" customFormat="1"/>
    <row r="222" s="18" customFormat="1"/>
    <row r="223" s="18" customFormat="1"/>
    <row r="224" s="18" customFormat="1"/>
    <row r="225" s="18" customFormat="1"/>
    <row r="226" s="18" customFormat="1"/>
    <row r="227" s="18" customFormat="1"/>
    <row r="228" s="18" customFormat="1"/>
    <row r="229" s="18" customFormat="1"/>
    <row r="230" s="18" customFormat="1"/>
    <row r="231" s="18" customFormat="1"/>
    <row r="232" s="18" customFormat="1"/>
    <row r="233" s="18" customFormat="1"/>
    <row r="234" s="18" customFormat="1"/>
    <row r="235" s="18" customFormat="1"/>
    <row r="236" s="18" customFormat="1"/>
    <row r="237" s="18" customFormat="1"/>
    <row r="238" s="18" customFormat="1"/>
    <row r="239" s="18" customFormat="1"/>
    <row r="240" s="18" customFormat="1"/>
    <row r="241" s="18" customFormat="1"/>
    <row r="242" s="18" customFormat="1"/>
    <row r="243" s="18" customFormat="1"/>
    <row r="244" s="18" customFormat="1"/>
    <row r="245" s="18" customFormat="1"/>
    <row r="246" s="18" customFormat="1"/>
    <row r="247" s="18" customFormat="1"/>
    <row r="248" s="18" customFormat="1"/>
    <row r="249" s="18" customFormat="1"/>
    <row r="250" s="18" customFormat="1"/>
    <row r="251" s="18" customFormat="1"/>
    <row r="252" s="18" customFormat="1"/>
    <row r="253" s="18" customFormat="1"/>
    <row r="254" s="18" customFormat="1"/>
    <row r="255" s="18" customFormat="1"/>
    <row r="256" s="18" customFormat="1"/>
    <row r="257" s="18" customFormat="1"/>
    <row r="258" s="18" customFormat="1"/>
    <row r="259" s="18" customFormat="1"/>
    <row r="260" s="18" customFormat="1"/>
    <row r="261" s="18" customFormat="1"/>
    <row r="262" s="18" customFormat="1"/>
    <row r="263" s="18" customFormat="1"/>
    <row r="264" s="18" customFormat="1"/>
    <row r="265" s="18" customFormat="1"/>
    <row r="266" s="18" customFormat="1"/>
    <row r="267" s="18" customFormat="1"/>
    <row r="268" s="18" customFormat="1"/>
    <row r="269" s="18" customFormat="1"/>
    <row r="270" s="18" customFormat="1"/>
    <row r="271" s="18" customFormat="1"/>
    <row r="272" s="18" customFormat="1"/>
    <row r="273" s="18" customFormat="1"/>
    <row r="274" s="18" customFormat="1"/>
    <row r="275" s="18" customFormat="1"/>
    <row r="276" s="18" customFormat="1"/>
    <row r="277" s="18" customFormat="1"/>
    <row r="278" s="18" customFormat="1"/>
    <row r="279" s="18" customFormat="1"/>
    <row r="280" s="18" customFormat="1"/>
    <row r="281" s="18" customFormat="1"/>
    <row r="282" s="18" customFormat="1"/>
    <row r="283" s="18" customFormat="1"/>
    <row r="284" s="18" customFormat="1"/>
    <row r="285" s="18" customFormat="1"/>
    <row r="286" s="18" customFormat="1"/>
    <row r="287" s="18" customFormat="1"/>
    <row r="288" s="18" customFormat="1"/>
    <row r="289" s="18" customFormat="1"/>
    <row r="290" s="18" customFormat="1"/>
    <row r="291" s="18" customFormat="1"/>
    <row r="292" s="18" customFormat="1"/>
    <row r="293" s="18" customFormat="1"/>
    <row r="294" s="18" customFormat="1"/>
    <row r="295" s="18" customFormat="1"/>
    <row r="296" s="18" customFormat="1"/>
    <row r="297" s="18" customFormat="1"/>
    <row r="298" s="18" customFormat="1"/>
    <row r="299" s="18" customFormat="1"/>
    <row r="300" s="18" customFormat="1"/>
    <row r="301" s="18" customFormat="1"/>
    <row r="302" s="18" customFormat="1"/>
    <row r="303" s="18" customFormat="1"/>
    <row r="304" s="18" customFormat="1"/>
    <row r="305" s="18" customFormat="1"/>
    <row r="306" s="18" customFormat="1"/>
    <row r="307" s="18" customFormat="1"/>
    <row r="308" s="18" customFormat="1"/>
    <row r="309" s="18" customFormat="1"/>
    <row r="310" s="18" customFormat="1"/>
    <row r="311" s="18" customFormat="1"/>
    <row r="312" s="18" customFormat="1"/>
    <row r="313" s="18" customFormat="1"/>
    <row r="314" s="18" customFormat="1"/>
    <row r="315" s="18" customFormat="1"/>
    <row r="316" s="18" customFormat="1"/>
    <row r="317" s="18" customFormat="1"/>
    <row r="318" s="18" customFormat="1"/>
    <row r="319" s="18" customFormat="1"/>
    <row r="320"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sheetData>
  <phoneticPr fontId="11"/>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08A546C7BB904E9DCFC0348F891A6D" ma:contentTypeVersion="17" ma:contentTypeDescription="新しいドキュメントを作成します。" ma:contentTypeScope="" ma:versionID="08bb30c5ab0393bd81648b6006d90fb4">
  <xsd:schema xmlns:xsd="http://www.w3.org/2001/XMLSchema" xmlns:xs="http://www.w3.org/2001/XMLSchema" xmlns:p="http://schemas.microsoft.com/office/2006/metadata/properties" xmlns:ns2="cc8a1d7b-ea17-411b-99af-8b66091cc8f5" xmlns:ns3="deebe5ee-60d7-4726-a4d5-370890a6b8bb" targetNamespace="http://schemas.microsoft.com/office/2006/metadata/properties" ma:root="true" ma:fieldsID="0105353e1ab01f74cba7de88c5411941" ns2:_="" ns3:_="">
    <xsd:import namespace="cc8a1d7b-ea17-411b-99af-8b66091cc8f5"/>
    <xsd:import namespace="deebe5ee-60d7-4726-a4d5-370890a6b8b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8a1d7b-ea17-411b-99af-8b66091cc8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c40df9da-ea7c-46ae-8b0f-3fe68cb05d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ebe5ee-60d7-4726-a4d5-370890a6b8bb"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04042d11-aa5d-4de4-a8fc-61ae662aa1a0}" ma:internalName="TaxCatchAll" ma:showField="CatchAllData" ma:web="deebe5ee-60d7-4726-a4d5-370890a6b8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eebe5ee-60d7-4726-a4d5-370890a6b8bb" xsi:nil="true"/>
    <_Flow_SignoffStatus xmlns="cc8a1d7b-ea17-411b-99af-8b66091cc8f5" xsi:nil="true"/>
    <lcf76f155ced4ddcb4097134ff3c332f xmlns="cc8a1d7b-ea17-411b-99af-8b66091cc8f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3BB6EA-5672-4687-A28E-A4F287B7A5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8a1d7b-ea17-411b-99af-8b66091cc8f5"/>
    <ds:schemaRef ds:uri="deebe5ee-60d7-4726-a4d5-370890a6b8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7DE017-C601-4527-832E-0739EA3C33AA}">
  <ds:schemaRefs>
    <ds:schemaRef ds:uri="http://schemas.microsoft.com/office/2006/metadata/properties"/>
    <ds:schemaRef ds:uri="http://schemas.microsoft.com/office/infopath/2007/PartnerControls"/>
    <ds:schemaRef ds:uri="deebe5ee-60d7-4726-a4d5-370890a6b8bb"/>
    <ds:schemaRef ds:uri="cc8a1d7b-ea17-411b-99af-8b66091cc8f5"/>
  </ds:schemaRefs>
</ds:datastoreItem>
</file>

<file path=customXml/itemProps3.xml><?xml version="1.0" encoding="utf-8"?>
<ds:datastoreItem xmlns:ds="http://schemas.openxmlformats.org/officeDocument/2006/customXml" ds:itemID="{635290A8-53C7-4285-8C45-ACA7E1BC73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5</vt:i4>
      </vt:variant>
    </vt:vector>
  </HeadingPairs>
  <TitlesOfParts>
    <vt:vector size="5" baseType="lpstr">
      <vt:lpstr>記入方法</vt:lpstr>
      <vt:lpstr>入力シート</vt:lpstr>
      <vt:lpstr>入力シート（チャネル）</vt:lpstr>
      <vt:lpstr>要求するアクセス許可一覧</vt:lpstr>
      <vt:lpstr>_選択値マスタ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全体管理者</dc:creator>
  <cp:keywords/>
  <dc:description/>
  <cp:lastModifiedBy>Tsubogou Taiki</cp:lastModifiedBy>
  <cp:revision/>
  <dcterms:created xsi:type="dcterms:W3CDTF">2023-02-14T02:57:58Z</dcterms:created>
  <dcterms:modified xsi:type="dcterms:W3CDTF">2025-12-25T05:55:01Z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2025-05-19T10:31:47Z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fbd4d15b-4748-490f-9c40-352f7d0d10e1</vt:lpwstr>
  </property>
  <property fmtid="{D5CDD505-2E9C-101B-9397-08002B2CF9AE}" pid="7" name="MSIP_Label_defa4170-0d19-0005-0004-bc88714345d2_ActionId">
    <vt:lpwstr>d50a4993-7c7e-4142-92a9-27343ff288d0</vt:lpwstr>
  </property>
  <property fmtid="{D5CDD505-2E9C-101B-9397-08002B2CF9AE}" pid="8" name="MSIP_Label_defa4170-0d19-0005-0004-bc88714345d2_ContentBits">
    <vt:lpwstr>0</vt:lpwstr>
  </property>
  <property fmtid="{D5CDD505-2E9C-101B-9397-08002B2CF9AE}" pid="9" name="MSIP_Label_defa4170-0d19-0005-0004-bc88714345d2_Tag">
    <vt:lpwstr>50, 3, 0, 1</vt:lpwstr>
  </property>
  <property fmtid="{D5CDD505-2E9C-101B-9397-08002B2CF9AE}" pid="10" name="ContentTypeId">
    <vt:lpwstr>0x010100DE08A546C7BB904E9DCFC0348F891A6D</vt:lpwstr>
  </property>
  <property fmtid="{D5CDD505-2E9C-101B-9397-08002B2CF9AE}" pid="11" name="MediaServiceImageTags">
    <vt:lpwstr/>
  </property>
</Properties>
</file>